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9340" windowHeight="7720" tabRatio="500" firstSheet="1" activeTab="4"/>
  </bookViews>
  <sheets>
    <sheet name="About the Product" sheetId="1" r:id="rId1"/>
    <sheet name="Supplier Information" sheetId="2" r:id="rId2"/>
    <sheet name="Transportation" sheetId="3" r:id="rId3"/>
    <sheet name="Product Use" sheetId="4" r:id="rId4"/>
    <sheet name="Disposal" sheetId="5" r:id="rId5"/>
    <sheet name="Results" sheetId="6" r:id="rId6"/>
  </sheets>
  <definedNames/>
  <calcPr fullCalcOnLoad="1"/>
</workbook>
</file>

<file path=xl/sharedStrings.xml><?xml version="1.0" encoding="utf-8"?>
<sst xmlns="http://schemas.openxmlformats.org/spreadsheetml/2006/main" count="210" uniqueCount="130">
  <si>
    <t>Land (acres)</t>
  </si>
  <si>
    <t>Water (L)</t>
  </si>
  <si>
    <t>Product 1</t>
  </si>
  <si>
    <t>Product 2</t>
  </si>
  <si>
    <t>Product's Name</t>
  </si>
  <si>
    <t>Cost ($)</t>
  </si>
  <si>
    <t>Total Cost</t>
  </si>
  <si>
    <t>Total Water (L)</t>
  </si>
  <si>
    <t>Total Land (acres)</t>
  </si>
  <si>
    <t>Water (use)</t>
  </si>
  <si>
    <t>Packaging</t>
  </si>
  <si>
    <t>Is there styrofoam?</t>
  </si>
  <si>
    <t>Cardboard?</t>
  </si>
  <si>
    <t>Bubble Wrap?</t>
  </si>
  <si>
    <t>Supplier Name</t>
  </si>
  <si>
    <t>Materials</t>
  </si>
  <si>
    <r>
      <t>Does this product contain any</t>
    </r>
    <r>
      <rPr>
        <i/>
        <sz val="12"/>
        <rFont val="Calibri"/>
        <family val="0"/>
      </rPr>
      <t xml:space="preserve"> wood</t>
    </r>
    <r>
      <rPr>
        <sz val="12"/>
        <rFont val="Calibri"/>
        <family val="0"/>
      </rPr>
      <t>? (1, 2, 3, 4)</t>
    </r>
  </si>
  <si>
    <r>
      <t xml:space="preserve">Does this product contain any </t>
    </r>
    <r>
      <rPr>
        <i/>
        <sz val="12"/>
        <rFont val="Calibri"/>
        <family val="0"/>
      </rPr>
      <t>plastic</t>
    </r>
    <r>
      <rPr>
        <sz val="12"/>
        <rFont val="Calibri"/>
        <family val="0"/>
      </rPr>
      <t>? (1, 2, 3, 4)</t>
    </r>
  </si>
  <si>
    <t>Welcome to UCSC's LCCA Tool! (For Office Supplies)</t>
  </si>
  <si>
    <t>GHG Emissions</t>
  </si>
  <si>
    <t>Electronic Office Equipment</t>
  </si>
  <si>
    <r>
      <rPr>
        <b/>
        <sz val="14"/>
        <color indexed="8"/>
        <rFont val="Calibri"/>
        <family val="0"/>
      </rPr>
      <t>Where is the supplier?</t>
    </r>
    <r>
      <rPr>
        <sz val="14"/>
        <color indexed="8"/>
        <rFont val="Calibri"/>
        <family val="0"/>
      </rPr>
      <t xml:space="preserve"> (Choose from the following:  under 100 miles, from 100-200 miles, or 500 or more miles)</t>
    </r>
  </si>
  <si>
    <r>
      <rPr>
        <b/>
        <sz val="14"/>
        <color indexed="8"/>
        <rFont val="Calibri"/>
        <family val="0"/>
      </rPr>
      <t>What is the lifespan of this product?</t>
    </r>
    <r>
      <rPr>
        <sz val="14"/>
        <color indexed="8"/>
        <rFont val="Calibri"/>
        <family val="0"/>
      </rPr>
      <t xml:space="preserve"> (Choose from the following:  1-5 days, 1-5 weeks, 1-5 years) </t>
    </r>
  </si>
  <si>
    <r>
      <t xml:space="preserve">Does this product contain any </t>
    </r>
    <r>
      <rPr>
        <i/>
        <sz val="12"/>
        <rFont val="Calibri"/>
        <family val="0"/>
      </rPr>
      <t>recycled content</t>
    </r>
    <r>
      <rPr>
        <sz val="12"/>
        <rFont val="Calibri"/>
        <family val="0"/>
      </rPr>
      <t>? (1, 2, 3, 4)</t>
    </r>
  </si>
  <si>
    <r>
      <rPr>
        <b/>
        <sz val="12"/>
        <color indexed="8"/>
        <rFont val="Calibri"/>
        <family val="2"/>
      </rPr>
      <t>If this product uses some sort of light, what type of lightbulb will be used?</t>
    </r>
    <r>
      <rPr>
        <sz val="12"/>
        <color theme="1"/>
        <rFont val="Calibri"/>
        <family val="2"/>
      </rPr>
      <t xml:space="preserve"> (Choose one of the following: incadescent, fluorescent, LED, or high-intensity discharge) </t>
    </r>
  </si>
  <si>
    <r>
      <rPr>
        <b/>
        <sz val="12"/>
        <color indexed="8"/>
        <rFont val="Calibri"/>
        <family val="2"/>
      </rPr>
      <t xml:space="preserve">If this product uses batteries, what type of batteries will be used? </t>
    </r>
    <r>
      <rPr>
        <sz val="12"/>
        <color theme="1"/>
        <rFont val="Calibri"/>
        <family val="2"/>
      </rPr>
      <t xml:space="preserve">(Choose from the following:  Nickel Cadmium, Nickel Metal Hydride, Lithium Ion, </t>
    </r>
    <r>
      <rPr>
        <i/>
        <sz val="12"/>
        <color indexed="8"/>
        <rFont val="Calibri"/>
        <family val="0"/>
      </rPr>
      <t xml:space="preserve">Smart </t>
    </r>
    <r>
      <rPr>
        <sz val="12"/>
        <color theme="1"/>
        <rFont val="Calibri"/>
        <family val="2"/>
      </rPr>
      <t xml:space="preserve">batteries, or General Battery Care) </t>
    </r>
  </si>
  <si>
    <r>
      <rPr>
        <b/>
        <sz val="12"/>
        <color indexed="8"/>
        <rFont val="Calibri"/>
        <family val="2"/>
      </rPr>
      <t>Is there solar, wind, or other sources of energy where it will be used?</t>
    </r>
    <r>
      <rPr>
        <sz val="12"/>
        <color theme="1"/>
        <rFont val="Calibri"/>
        <family val="2"/>
      </rPr>
      <t xml:space="preserve"> (Y/N)</t>
    </r>
  </si>
  <si>
    <r>
      <rPr>
        <b/>
        <sz val="14"/>
        <color indexed="8"/>
        <rFont val="Calibri"/>
        <family val="0"/>
      </rPr>
      <t>Does this product use ink?</t>
    </r>
    <r>
      <rPr>
        <sz val="14"/>
        <color indexed="8"/>
        <rFont val="Calibri"/>
        <family val="0"/>
      </rPr>
      <t xml:space="preserve"> (Y/N)</t>
    </r>
  </si>
  <si>
    <r>
      <rPr>
        <b/>
        <sz val="14"/>
        <color indexed="8"/>
        <rFont val="Calibri"/>
        <family val="0"/>
      </rPr>
      <t xml:space="preserve">Does this product use paper? </t>
    </r>
    <r>
      <rPr>
        <sz val="14"/>
        <color indexed="8"/>
        <rFont val="Calibri"/>
        <family val="0"/>
      </rPr>
      <t>(Y/N)</t>
    </r>
  </si>
  <si>
    <t>Does the packaging have plastic?</t>
  </si>
  <si>
    <t>Does the packaging have recycled content?</t>
  </si>
  <si>
    <t>Total GHG Emissions</t>
  </si>
  <si>
    <r>
      <rPr>
        <b/>
        <sz val="12"/>
        <rFont val="Calibri"/>
        <family val="0"/>
      </rPr>
      <t>How much does this product weigh?</t>
    </r>
    <r>
      <rPr>
        <sz val="12"/>
        <rFont val="Calibri"/>
        <family val="0"/>
      </rPr>
      <t xml:space="preserve"> (Choose between these ranges: 1-5lbs, 6-20lbs, 21-50lbs, over 50lbs)  </t>
    </r>
  </si>
  <si>
    <t>Office Furniture</t>
  </si>
  <si>
    <t>Writing Instruments and Supplies</t>
  </si>
  <si>
    <r>
      <rPr>
        <b/>
        <sz val="14"/>
        <rFont val="Calibri"/>
        <family val="0"/>
      </rPr>
      <t>Office Machines &amp;</t>
    </r>
    <r>
      <rPr>
        <sz val="14"/>
        <rFont val="Calibri"/>
        <family val="0"/>
      </rPr>
      <t xml:space="preserve"> </t>
    </r>
    <r>
      <rPr>
        <b/>
        <sz val="14"/>
        <rFont val="Calibri"/>
        <family val="0"/>
      </rPr>
      <t>Electronic Equipment</t>
    </r>
  </si>
  <si>
    <t>Paper &amp; Desk Supply Management</t>
  </si>
  <si>
    <r>
      <rPr>
        <b/>
        <sz val="12"/>
        <rFont val="Calibri"/>
        <family val="0"/>
      </rPr>
      <t>How much does this product weigh?</t>
    </r>
    <r>
      <rPr>
        <sz val="12"/>
        <rFont val="Calibri"/>
        <family val="0"/>
      </rPr>
      <t xml:space="preserve"> (Choose between these ranges: 1-50lbs, 51-100lbs, 101-200lbs, over 200lbs)  </t>
    </r>
  </si>
  <si>
    <t>Weight of Product</t>
  </si>
  <si>
    <r>
      <rPr>
        <b/>
        <sz val="12"/>
        <rFont val="Calibri"/>
        <family val="0"/>
      </rPr>
      <t>How much does this product weigh?</t>
    </r>
    <r>
      <rPr>
        <sz val="12"/>
        <rFont val="Calibri"/>
        <family val="0"/>
      </rPr>
      <t xml:space="preserve"> (Choose between these ranges: 1-20lbs, 21-60lbs, 61-80lbs, 80-100lbs, or over 100)  </t>
    </r>
  </si>
  <si>
    <r>
      <rPr>
        <b/>
        <sz val="12"/>
        <rFont val="Calibri"/>
        <family val="0"/>
      </rPr>
      <t>How much does this product weigh?</t>
    </r>
    <r>
      <rPr>
        <sz val="12"/>
        <rFont val="Calibri"/>
        <family val="0"/>
      </rPr>
      <t xml:space="preserve"> (Choose between these ranges: 1-10lbs, 11-30lbs, 31-50lbs, over 50lbs)  </t>
    </r>
  </si>
  <si>
    <t>Y (-50 GHG, -25 Land)</t>
  </si>
  <si>
    <t>GHG</t>
  </si>
  <si>
    <t>Land</t>
  </si>
  <si>
    <t>Total (Everything)</t>
  </si>
  <si>
    <t>2 (-20 GHG)</t>
  </si>
  <si>
    <t>3 (-30 GHG)</t>
  </si>
  <si>
    <t>4 (-40 GHG)</t>
  </si>
  <si>
    <t>1 (-10 GHG)</t>
  </si>
  <si>
    <t>N (enter 0)</t>
  </si>
  <si>
    <t>N (+50 GHG, +25 Land)</t>
  </si>
  <si>
    <t>N (enter 0 for both)</t>
  </si>
  <si>
    <t>Water</t>
  </si>
  <si>
    <t>1 (+10 GHG, +8 Water)</t>
  </si>
  <si>
    <t>2 (+20 GHG, +15 Water)</t>
  </si>
  <si>
    <t>3 (+30 GHG, +20 Water)</t>
  </si>
  <si>
    <t>4 (+40 GHG, +25 Water)</t>
  </si>
  <si>
    <t xml:space="preserve">Y (+50 GHG, +30 Water) </t>
  </si>
  <si>
    <t xml:space="preserve"> N (enter 0 in both)</t>
  </si>
  <si>
    <t>Y (+100 GHG, +80 Water)</t>
  </si>
  <si>
    <t xml:space="preserve">1-50 (+50 GHG, +30 Water, +25 Land) </t>
  </si>
  <si>
    <t xml:space="preserve"> 51-100 (+100 GHG, +80 Water, +50 Land)</t>
  </si>
  <si>
    <t>1-10 (+10 GHG, +8 Water, +5 Land)</t>
  </si>
  <si>
    <t>11-30 (+30 GHG, +20 Water, +15 Land)</t>
  </si>
  <si>
    <t>31-50 (+50 GHG, +30 Water, +25 Land)</t>
  </si>
  <si>
    <t>over 50 (+100 GHG, +80 Water, +50 Land)</t>
  </si>
  <si>
    <t>1-5 (+5 GHG, +3 Water, +2.5 Land)</t>
  </si>
  <si>
    <t>6-20 (+20 GHG, +15 Water, +10 Land)</t>
  </si>
  <si>
    <t>21-50 (+50 GHG, +30 Water, +25 Land)</t>
  </si>
  <si>
    <t xml:space="preserve">over 50 (+100 GHG, +80 Water, +50 Land) </t>
  </si>
  <si>
    <t>1 (+15 Water, +10 Land)</t>
  </si>
  <si>
    <t>2 (+30 Water, +20 Land)</t>
  </si>
  <si>
    <t>4 (+60 Water, +40 Land)</t>
  </si>
  <si>
    <t>3 (+35 Water, +30 Land)</t>
  </si>
  <si>
    <t xml:space="preserve">Y (+10 GHG, +8 Water, +5 Land) </t>
  </si>
  <si>
    <r>
      <rPr>
        <b/>
        <sz val="14"/>
        <color indexed="8"/>
        <rFont val="Calibri"/>
        <family val="0"/>
      </rPr>
      <t>Where is the manufacturer?</t>
    </r>
    <r>
      <rPr>
        <sz val="14"/>
        <color indexed="8"/>
        <rFont val="Calibri"/>
        <family val="0"/>
      </rPr>
      <t xml:space="preserve"> (In Santa Cruz, in the US, N. America, S. America, Europe, Asia, Australia, Africa, or Antarctica)</t>
    </r>
  </si>
  <si>
    <t>US (+50 GHG)</t>
  </si>
  <si>
    <t>Santa Cruz (+10 GHG)</t>
  </si>
  <si>
    <t>under 100m (+50 GHG)</t>
  </si>
  <si>
    <t>100-200m (+100 GHG)</t>
  </si>
  <si>
    <t>500 or more (+200 GHG)</t>
  </si>
  <si>
    <t>N. America (+75 GHG)</t>
  </si>
  <si>
    <t>S. Amerca (+100 GHG)</t>
  </si>
  <si>
    <t>Europe (+200 GHG)</t>
  </si>
  <si>
    <t>Asia (+300 GHG)</t>
  </si>
  <si>
    <t>Australia (+300 GHG)</t>
  </si>
  <si>
    <t>Africa (+200 GHG)</t>
  </si>
  <si>
    <t>Antarctica (+300 GHG)</t>
  </si>
  <si>
    <t>1-5 days (+30 GHG, +20 Water, +15 Land)</t>
  </si>
  <si>
    <t>1-5 weeks (+50 GHG, +30 Water, +25 Land)</t>
  </si>
  <si>
    <t>over 100 (+200 GHG, +150 Water, +100 Land)</t>
  </si>
  <si>
    <t>101-200 (+200 GHG, +150 Water, +100 Land)</t>
  </si>
  <si>
    <t>over 200 (+300 GHG, +225 Water, +150 Land)</t>
  </si>
  <si>
    <t>1-5 years (+100 GHG, +80 Water, +50 Land)</t>
  </si>
  <si>
    <t>Y (+300 GHG, +150 Land)</t>
  </si>
  <si>
    <t>N (enter 0 in both)</t>
  </si>
  <si>
    <t>N (+100 GHG, +80 Water, +50 Land)</t>
  </si>
  <si>
    <r>
      <rPr>
        <b/>
        <sz val="14"/>
        <color indexed="8"/>
        <rFont val="Calibri"/>
        <family val="0"/>
      </rPr>
      <t>Is this product reusable?</t>
    </r>
    <r>
      <rPr>
        <sz val="14"/>
        <color indexed="8"/>
        <rFont val="Calibri"/>
        <family val="0"/>
      </rPr>
      <t xml:space="preserve"> (Y/N)</t>
    </r>
  </si>
  <si>
    <r>
      <rPr>
        <b/>
        <sz val="14"/>
        <color indexed="8"/>
        <rFont val="Calibri"/>
        <family val="0"/>
      </rPr>
      <t>Is the product Recyclable?</t>
    </r>
    <r>
      <rPr>
        <sz val="14"/>
        <color indexed="8"/>
        <rFont val="Calibri"/>
        <family val="0"/>
      </rPr>
      <t xml:space="preserve"> (Y/N)</t>
    </r>
  </si>
  <si>
    <r>
      <rPr>
        <b/>
        <sz val="14"/>
        <color indexed="8"/>
        <rFont val="Calibri"/>
        <family val="0"/>
      </rPr>
      <t>Is the product refurbishable?</t>
    </r>
    <r>
      <rPr>
        <sz val="14"/>
        <color indexed="8"/>
        <rFont val="Calibri"/>
        <family val="0"/>
      </rPr>
      <t xml:space="preserve"> (Y/N)</t>
    </r>
  </si>
  <si>
    <r>
      <rPr>
        <b/>
        <sz val="14"/>
        <color indexed="8"/>
        <rFont val="Calibri"/>
        <family val="0"/>
      </rPr>
      <t>Is the product compostable?</t>
    </r>
    <r>
      <rPr>
        <sz val="14"/>
        <color indexed="8"/>
        <rFont val="Calibri"/>
        <family val="0"/>
      </rPr>
      <t xml:space="preserve"> (Y/N)</t>
    </r>
  </si>
  <si>
    <t>Y (-50 GHG, -30 Water, -15 Land)</t>
  </si>
  <si>
    <t xml:space="preserve">Y (-100 GHG, - 80 Water, -50 Land) </t>
  </si>
  <si>
    <t>N (+200 GHG, +150 Water, +100 Land)</t>
  </si>
  <si>
    <t>Y (-200 GHG, -150 Water, -100 Land)</t>
  </si>
  <si>
    <t>Landfill in S.C. (+100 GHG, +80 Water, +50 Land)</t>
  </si>
  <si>
    <t xml:space="preserve">outside of S.C. (+200 GHG, +150 Water, +100 Land) </t>
  </si>
  <si>
    <r>
      <rPr>
        <b/>
        <sz val="14"/>
        <color indexed="8"/>
        <rFont val="Calibri"/>
        <family val="0"/>
      </rPr>
      <t xml:space="preserve">If it is </t>
    </r>
    <r>
      <rPr>
        <b/>
        <u val="single"/>
        <sz val="14"/>
        <color indexed="8"/>
        <rFont val="Calibri"/>
        <family val="0"/>
      </rPr>
      <t>neither</t>
    </r>
    <r>
      <rPr>
        <b/>
        <sz val="14"/>
        <color indexed="8"/>
        <rFont val="Calibri"/>
        <family val="0"/>
      </rPr>
      <t xml:space="preserve"> recyclable, refurbishable, or compostable, then where will it be taken to?</t>
    </r>
    <r>
      <rPr>
        <sz val="14"/>
        <color indexed="8"/>
        <rFont val="Calibri"/>
        <family val="0"/>
      </rPr>
      <t xml:space="preserve"> (To the landfill in Santa Cruz or outside of the city)</t>
    </r>
  </si>
  <si>
    <t>Y (+50)</t>
  </si>
  <si>
    <t>Does this product contain any toxic chemicals? (Y/N)</t>
  </si>
  <si>
    <r>
      <rPr>
        <b/>
        <sz val="14"/>
        <color indexed="8"/>
        <rFont val="Calibri"/>
        <family val="0"/>
      </rPr>
      <t>What category does this product fall under?</t>
    </r>
    <r>
      <rPr>
        <sz val="14"/>
        <color indexed="8"/>
        <rFont val="Calibri"/>
        <family val="0"/>
      </rPr>
      <t xml:space="preserve"> (</t>
    </r>
    <r>
      <rPr>
        <i/>
        <sz val="14"/>
        <color indexed="8"/>
        <rFont val="Calibri"/>
        <family val="0"/>
      </rPr>
      <t>Office Machines &amp; Electronics</t>
    </r>
    <r>
      <rPr>
        <sz val="14"/>
        <color indexed="8"/>
        <rFont val="Calibri"/>
        <family val="0"/>
      </rPr>
      <t xml:space="preserve"> (including computers and computer equipment), </t>
    </r>
    <r>
      <rPr>
        <i/>
        <sz val="14"/>
        <color indexed="8"/>
        <rFont val="Calibri"/>
        <family val="0"/>
      </rPr>
      <t>Office Furniture</t>
    </r>
    <r>
      <rPr>
        <sz val="14"/>
        <color indexed="8"/>
        <rFont val="Calibri"/>
        <family val="0"/>
      </rPr>
      <t xml:space="preserve">, </t>
    </r>
    <r>
      <rPr>
        <i/>
        <sz val="14"/>
        <color indexed="8"/>
        <rFont val="Calibri"/>
        <family val="0"/>
      </rPr>
      <t>Paper and Desk Supplies Management</t>
    </r>
    <r>
      <rPr>
        <sz val="14"/>
        <color indexed="8"/>
        <rFont val="Calibri"/>
        <family val="0"/>
      </rPr>
      <t xml:space="preserve"> [Paper Clips, Paper Folders, etc.], and </t>
    </r>
    <r>
      <rPr>
        <i/>
        <sz val="14"/>
        <color indexed="8"/>
        <rFont val="Calibri"/>
        <family val="0"/>
      </rPr>
      <t>Writing Instruments &amp; Supplies</t>
    </r>
    <r>
      <rPr>
        <sz val="14"/>
        <color indexed="8"/>
        <rFont val="Calibri"/>
        <family val="0"/>
      </rPr>
      <t>)</t>
    </r>
  </si>
  <si>
    <t>1-20lbs. (+20 GHG, +15 Water, +10 Land)</t>
  </si>
  <si>
    <t>21-60lbs. (+60 GHG, +30 Water, +20 Land)</t>
  </si>
  <si>
    <t>61-80lbs. (+80 GHG, +60 Water, +40 Land)</t>
  </si>
  <si>
    <t>80 - 100lbs. (+100 GHG, +80 Water, +50 Land)</t>
  </si>
  <si>
    <r>
      <t xml:space="preserve">EPP </t>
    </r>
    <r>
      <rPr>
        <sz val="11"/>
        <color indexed="8"/>
        <rFont val="Calibri"/>
        <family val="0"/>
      </rPr>
      <t>(Environmentally Preffered Product)</t>
    </r>
    <r>
      <rPr>
        <sz val="14"/>
        <color indexed="8"/>
        <rFont val="Calibri"/>
        <family val="0"/>
      </rPr>
      <t xml:space="preserve"> (Y/N)</t>
    </r>
  </si>
  <si>
    <t>Yes = +10</t>
  </si>
  <si>
    <t>No = +40</t>
  </si>
  <si>
    <t>What product has the least Life-Cycle Cost (the shortest green bar)?</t>
  </si>
  <si>
    <t xml:space="preserve">East Coast </t>
  </si>
  <si>
    <t>N (+0)</t>
  </si>
  <si>
    <t>Only when used (+100 GHG)</t>
  </si>
  <si>
    <t>N (put 0 for all)</t>
  </si>
  <si>
    <t>For some minutes at a time (+200 GHG)</t>
  </si>
  <si>
    <t>For hours at a time (+300 GHG)</t>
  </si>
  <si>
    <t>For days at a time (+400 GHG)</t>
  </si>
  <si>
    <t>For its entire life (+500 GHG)</t>
  </si>
  <si>
    <r>
      <rPr>
        <b/>
        <sz val="12"/>
        <color indexed="8"/>
        <rFont val="Calibri"/>
        <family val="0"/>
      </rPr>
      <t>For how long is the product plugged into an outlet per day?</t>
    </r>
    <r>
      <rPr>
        <sz val="12"/>
        <color indexed="8"/>
        <rFont val="Calibri"/>
        <family val="0"/>
      </rPr>
      <t xml:space="preserve"> (Only when used, for minutes at a time, for hours at a time, for days at a time, or for its entire life)</t>
    </r>
  </si>
  <si>
    <t>Y (enter0)</t>
  </si>
  <si>
    <t>N (+100 GHG)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</si>
</sst>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0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name val="Calibri"/>
      <family val="0"/>
    </font>
    <font>
      <sz val="16"/>
      <color indexed="8"/>
      <name val="Calibri"/>
      <family val="0"/>
    </font>
    <font>
      <sz val="14"/>
      <color indexed="8"/>
      <name val="Calibri"/>
      <family val="0"/>
    </font>
    <font>
      <sz val="14"/>
      <name val="Calibri"/>
      <family val="0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i/>
      <sz val="12"/>
      <name val="Calibri"/>
      <family val="0"/>
    </font>
    <font>
      <i/>
      <sz val="12"/>
      <color indexed="8"/>
      <name val="Calibri"/>
      <family val="0"/>
    </font>
    <font>
      <b/>
      <sz val="14"/>
      <name val="Calibri"/>
      <family val="0"/>
    </font>
    <font>
      <b/>
      <sz val="14"/>
      <color indexed="8"/>
      <name val="Calibri"/>
      <family val="0"/>
    </font>
    <font>
      <b/>
      <sz val="12"/>
      <color indexed="8"/>
      <name val="Calibri"/>
      <family val="2"/>
    </font>
    <font>
      <b/>
      <sz val="12"/>
      <name val="Calibri"/>
      <family val="0"/>
    </font>
    <font>
      <i/>
      <sz val="14"/>
      <color indexed="8"/>
      <name val="Calibri"/>
      <family val="0"/>
    </font>
    <font>
      <b/>
      <u val="single"/>
      <sz val="14"/>
      <color indexed="8"/>
      <name val="Calibri"/>
      <family val="0"/>
    </font>
    <font>
      <sz val="26"/>
      <color indexed="8"/>
      <name val="Calibri"/>
      <family val="0"/>
    </font>
    <font>
      <sz val="11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b/>
      <u val="single"/>
      <sz val="12"/>
      <color indexed="8"/>
      <name val="Calibri"/>
      <family val="0"/>
    </font>
    <font>
      <b/>
      <sz val="24"/>
      <color indexed="9"/>
      <name val="Calibri"/>
      <family val="0"/>
    </font>
    <font>
      <u val="single"/>
      <sz val="12"/>
      <color indexed="8"/>
      <name val="Calibri"/>
      <family val="0"/>
    </font>
    <font>
      <b/>
      <sz val="11"/>
      <color indexed="8"/>
      <name val="Calibri"/>
      <family val="0"/>
    </font>
    <font>
      <sz val="10"/>
      <color indexed="8"/>
      <name val="Calibri"/>
      <family val="0"/>
    </font>
    <font>
      <sz val="13"/>
      <color indexed="8"/>
      <name val="Calibri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4"/>
      <color theme="1"/>
      <name val="Calibri"/>
      <family val="0"/>
    </font>
    <font>
      <sz val="12"/>
      <color rgb="FF000000"/>
      <name val="Calibri"/>
      <family val="0"/>
    </font>
    <font>
      <b/>
      <sz val="14"/>
      <color theme="1"/>
      <name val="Calibri"/>
      <family val="0"/>
    </font>
    <font>
      <sz val="16"/>
      <color theme="1"/>
      <name val="Calibri"/>
      <family val="0"/>
    </font>
    <font>
      <sz val="26"/>
      <color theme="1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F78D7C"/>
        <bgColor indexed="64"/>
      </patternFill>
    </fill>
    <fill>
      <patternFill patternType="solid">
        <fgColor rgb="FF90C4BB"/>
        <bgColor indexed="64"/>
      </patternFill>
    </fill>
    <fill>
      <patternFill patternType="solid">
        <fgColor rgb="FFA063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0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55" fillId="0" borderId="10" xfId="0" applyFont="1" applyBorder="1" applyAlignment="1">
      <alignment/>
    </xf>
    <xf numFmtId="0" fontId="0" fillId="22" borderId="11" xfId="0" applyFill="1" applyBorder="1" applyAlignment="1">
      <alignment/>
    </xf>
    <xf numFmtId="0" fontId="55" fillId="33" borderId="10" xfId="0" applyFont="1" applyFill="1" applyBorder="1" applyAlignment="1">
      <alignment/>
    </xf>
    <xf numFmtId="0" fontId="0" fillId="0" borderId="12" xfId="0" applyBorder="1" applyAlignment="1">
      <alignment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left"/>
    </xf>
    <xf numFmtId="0" fontId="0" fillId="0" borderId="10" xfId="0" applyBorder="1" applyAlignment="1">
      <alignment horizontal="center"/>
    </xf>
    <xf numFmtId="0" fontId="55" fillId="0" borderId="0" xfId="0" applyFont="1" applyAlignment="1">
      <alignment/>
    </xf>
    <xf numFmtId="0" fontId="55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5" fillId="0" borderId="12" xfId="0" applyFont="1" applyBorder="1" applyAlignment="1">
      <alignment/>
    </xf>
    <xf numFmtId="0" fontId="55" fillId="33" borderId="12" xfId="0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22" borderId="11" xfId="0" applyFont="1" applyFill="1" applyBorder="1" applyAlignment="1">
      <alignment horizontal="center" vertical="center" wrapText="1"/>
    </xf>
    <xf numFmtId="0" fontId="56" fillId="34" borderId="11" xfId="0" applyFont="1" applyFill="1" applyBorder="1" applyAlignment="1">
      <alignment horizontal="center" vertical="center" wrapText="1"/>
    </xf>
    <xf numFmtId="0" fontId="57" fillId="22" borderId="15" xfId="0" applyFont="1" applyFill="1" applyBorder="1" applyAlignment="1">
      <alignment horizontal="center"/>
    </xf>
    <xf numFmtId="0" fontId="2" fillId="22" borderId="1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55" fillId="35" borderId="16" xfId="0" applyFont="1" applyFill="1" applyBorder="1" applyAlignment="1">
      <alignment horizontal="center"/>
    </xf>
    <xf numFmtId="0" fontId="55" fillId="36" borderId="10" xfId="0" applyFont="1" applyFill="1" applyBorder="1" applyAlignment="1">
      <alignment horizontal="center"/>
    </xf>
    <xf numFmtId="0" fontId="55" fillId="37" borderId="10" xfId="0" applyFont="1" applyFill="1" applyBorder="1" applyAlignment="1">
      <alignment horizontal="center"/>
    </xf>
    <xf numFmtId="0" fontId="55" fillId="22" borderId="11" xfId="0" applyFont="1" applyFill="1" applyBorder="1" applyAlignment="1">
      <alignment horizontal="center"/>
    </xf>
    <xf numFmtId="0" fontId="0" fillId="0" borderId="14" xfId="0" applyFill="1" applyBorder="1" applyAlignment="1">
      <alignment wrapText="1"/>
    </xf>
    <xf numFmtId="0" fontId="2" fillId="22" borderId="10" xfId="0" applyFont="1" applyFill="1" applyBorder="1" applyAlignment="1">
      <alignment horizontal="center" vertical="center" wrapText="1"/>
    </xf>
    <xf numFmtId="0" fontId="55" fillId="22" borderId="10" xfId="0" applyFont="1" applyFill="1" applyBorder="1" applyAlignment="1">
      <alignment horizontal="center"/>
    </xf>
    <xf numFmtId="0" fontId="57" fillId="22" borderId="15" xfId="0" applyFont="1" applyFill="1" applyBorder="1" applyAlignment="1">
      <alignment horizontal="center"/>
    </xf>
    <xf numFmtId="0" fontId="55" fillId="22" borderId="11" xfId="0" applyFont="1" applyFill="1" applyBorder="1" applyAlignment="1">
      <alignment horizontal="center" vertical="center" wrapText="1"/>
    </xf>
    <xf numFmtId="0" fontId="10" fillId="22" borderId="17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25" borderId="11" xfId="0" applyFont="1" applyFill="1" applyBorder="1" applyAlignment="1">
      <alignment horizontal="center" vertical="center" wrapText="1"/>
    </xf>
    <xf numFmtId="0" fontId="0" fillId="25" borderId="10" xfId="0" applyFill="1" applyBorder="1" applyAlignment="1">
      <alignment horizontal="center"/>
    </xf>
    <xf numFmtId="0" fontId="2" fillId="16" borderId="10" xfId="0" applyFont="1" applyFill="1" applyBorder="1" applyAlignment="1">
      <alignment horizontal="center" vertical="center" wrapText="1"/>
    </xf>
    <xf numFmtId="0" fontId="2" fillId="16" borderId="13" xfId="0" applyFont="1" applyFill="1" applyBorder="1" applyAlignment="1">
      <alignment horizontal="center" vertical="center" wrapText="1"/>
    </xf>
    <xf numFmtId="0" fontId="5" fillId="22" borderId="11" xfId="0" applyFont="1" applyFill="1" applyBorder="1" applyAlignment="1">
      <alignment/>
    </xf>
    <xf numFmtId="0" fontId="5" fillId="22" borderId="18" xfId="0" applyFont="1" applyFill="1" applyBorder="1" applyAlignment="1">
      <alignment/>
    </xf>
    <xf numFmtId="0" fontId="5" fillId="22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22" borderId="16" xfId="0" applyFont="1" applyFill="1" applyBorder="1" applyAlignment="1">
      <alignment horizontal="center" vertical="center" wrapText="1"/>
    </xf>
    <xf numFmtId="0" fontId="0" fillId="22" borderId="10" xfId="0" applyFont="1" applyFill="1" applyBorder="1" applyAlignment="1">
      <alignment horizontal="center" vertical="center" wrapText="1"/>
    </xf>
    <xf numFmtId="0" fontId="55" fillId="16" borderId="12" xfId="0" applyFont="1" applyFill="1" applyBorder="1" applyAlignment="1">
      <alignment horizontal="center" vertical="center" wrapText="1"/>
    </xf>
    <xf numFmtId="0" fontId="0" fillId="16" borderId="16" xfId="0" applyFont="1" applyFill="1" applyBorder="1" applyAlignment="1">
      <alignment horizontal="center" vertical="center" wrapText="1"/>
    </xf>
    <xf numFmtId="0" fontId="0" fillId="19" borderId="19" xfId="0" applyFill="1" applyBorder="1" applyAlignment="1">
      <alignment horizontal="center"/>
    </xf>
    <xf numFmtId="0" fontId="0" fillId="19" borderId="19" xfId="0" applyFill="1" applyBorder="1" applyAlignment="1">
      <alignment horizontal="center" wrapText="1"/>
    </xf>
    <xf numFmtId="0" fontId="0" fillId="22" borderId="13" xfId="0" applyFont="1" applyFill="1" applyBorder="1" applyAlignment="1">
      <alignment horizontal="center" vertical="center" wrapText="1"/>
    </xf>
    <xf numFmtId="0" fontId="0" fillId="16" borderId="13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/>
    </xf>
    <xf numFmtId="0" fontId="0" fillId="16" borderId="12" xfId="0" applyFont="1" applyFill="1" applyBorder="1" applyAlignment="1">
      <alignment horizontal="center" vertical="center" wrapText="1"/>
    </xf>
    <xf numFmtId="0" fontId="0" fillId="16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0" borderId="16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19" borderId="11" xfId="0" applyFont="1" applyFill="1" applyBorder="1" applyAlignment="1">
      <alignment horizontal="center" vertical="center" wrapText="1"/>
    </xf>
    <xf numFmtId="0" fontId="2" fillId="19" borderId="1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vertical="center" wrapText="1"/>
    </xf>
    <xf numFmtId="0" fontId="55" fillId="22" borderId="13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wrapText="1"/>
    </xf>
    <xf numFmtId="0" fontId="0" fillId="0" borderId="21" xfId="0" applyFont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25" borderId="0" xfId="0" applyFill="1" applyBorder="1" applyAlignment="1">
      <alignment horizontal="center"/>
    </xf>
    <xf numFmtId="0" fontId="0" fillId="0" borderId="0" xfId="0" applyAlignment="1">
      <alignment vertical="center"/>
    </xf>
    <xf numFmtId="0" fontId="0" fillId="19" borderId="0" xfId="0" applyFill="1" applyBorder="1" applyAlignment="1">
      <alignment horizontal="center" wrapText="1"/>
    </xf>
    <xf numFmtId="0" fontId="0" fillId="25" borderId="0" xfId="0" applyFill="1" applyBorder="1" applyAlignment="1">
      <alignment horizontal="center" wrapText="1"/>
    </xf>
    <xf numFmtId="0" fontId="58" fillId="20" borderId="12" xfId="0" applyFont="1" applyFill="1" applyBorder="1" applyAlignment="1">
      <alignment horizontal="center"/>
    </xf>
    <xf numFmtId="0" fontId="58" fillId="20" borderId="17" xfId="0" applyFont="1" applyFill="1" applyBorder="1" applyAlignment="1">
      <alignment horizontal="center"/>
    </xf>
    <xf numFmtId="0" fontId="55" fillId="36" borderId="11" xfId="0" applyFont="1" applyFill="1" applyBorder="1" applyAlignment="1">
      <alignment horizontal="center" vertical="center" wrapText="1"/>
    </xf>
    <xf numFmtId="0" fontId="55" fillId="36" borderId="13" xfId="0" applyFont="1" applyFill="1" applyBorder="1" applyAlignment="1">
      <alignment horizontal="center" vertical="center" wrapText="1"/>
    </xf>
    <xf numFmtId="0" fontId="55" fillId="37" borderId="11" xfId="0" applyFont="1" applyFill="1" applyBorder="1" applyAlignment="1">
      <alignment horizontal="center" vertical="center" wrapText="1"/>
    </xf>
    <xf numFmtId="0" fontId="55" fillId="37" borderId="13" xfId="0" applyFont="1" applyFill="1" applyBorder="1" applyAlignment="1">
      <alignment horizontal="center" vertical="center" wrapText="1"/>
    </xf>
    <xf numFmtId="0" fontId="55" fillId="22" borderId="11" xfId="0" applyFont="1" applyFill="1" applyBorder="1" applyAlignment="1">
      <alignment horizontal="center"/>
    </xf>
    <xf numFmtId="0" fontId="55" fillId="22" borderId="13" xfId="0" applyFont="1" applyFill="1" applyBorder="1" applyAlignment="1">
      <alignment horizontal="center"/>
    </xf>
    <xf numFmtId="0" fontId="55" fillId="22" borderId="11" xfId="0" applyFont="1" applyFill="1" applyBorder="1" applyAlignment="1">
      <alignment horizontal="center" vertical="center" wrapText="1"/>
    </xf>
    <xf numFmtId="0" fontId="55" fillId="22" borderId="13" xfId="0" applyFont="1" applyFill="1" applyBorder="1" applyAlignment="1">
      <alignment horizontal="center" vertical="center" wrapText="1"/>
    </xf>
    <xf numFmtId="0" fontId="55" fillId="22" borderId="11" xfId="0" applyFont="1" applyFill="1" applyBorder="1" applyAlignment="1">
      <alignment horizontal="center" vertical="center"/>
    </xf>
    <xf numFmtId="0" fontId="55" fillId="22" borderId="13" xfId="0" applyFont="1" applyFill="1" applyBorder="1" applyAlignment="1">
      <alignment horizontal="center" vertical="center"/>
    </xf>
    <xf numFmtId="0" fontId="55" fillId="35" borderId="11" xfId="0" applyFont="1" applyFill="1" applyBorder="1" applyAlignment="1">
      <alignment horizontal="center" vertical="center" wrapText="1"/>
    </xf>
    <xf numFmtId="0" fontId="55" fillId="35" borderId="13" xfId="0" applyFont="1" applyFill="1" applyBorder="1" applyAlignment="1">
      <alignment horizontal="center" vertical="center" wrapText="1"/>
    </xf>
    <xf numFmtId="0" fontId="0" fillId="25" borderId="12" xfId="0" applyFill="1" applyBorder="1" applyAlignment="1">
      <alignment horizontal="center"/>
    </xf>
    <xf numFmtId="0" fontId="0" fillId="25" borderId="19" xfId="0" applyFill="1" applyBorder="1" applyAlignment="1">
      <alignment horizontal="center"/>
    </xf>
    <xf numFmtId="0" fontId="2" fillId="22" borderId="11" xfId="0" applyFont="1" applyFill="1" applyBorder="1" applyAlignment="1">
      <alignment horizontal="center" vertical="center" wrapText="1"/>
    </xf>
    <xf numFmtId="0" fontId="2" fillId="22" borderId="18" xfId="0" applyFont="1" applyFill="1" applyBorder="1" applyAlignment="1">
      <alignment horizontal="center" vertical="center" wrapText="1"/>
    </xf>
    <xf numFmtId="0" fontId="2" fillId="22" borderId="16" xfId="0" applyFont="1" applyFill="1" applyBorder="1" applyAlignment="1">
      <alignment horizontal="center" vertical="center" wrapText="1"/>
    </xf>
    <xf numFmtId="0" fontId="2" fillId="22" borderId="14" xfId="0" applyFont="1" applyFill="1" applyBorder="1" applyAlignment="1">
      <alignment horizontal="center" vertical="center" wrapText="1"/>
    </xf>
    <xf numFmtId="0" fontId="2" fillId="22" borderId="22" xfId="0" applyFont="1" applyFill="1" applyBorder="1" applyAlignment="1">
      <alignment horizontal="center" vertical="center" wrapText="1"/>
    </xf>
    <xf numFmtId="0" fontId="2" fillId="22" borderId="20" xfId="0" applyFont="1" applyFill="1" applyBorder="1" applyAlignment="1">
      <alignment horizontal="center" vertical="center" wrapText="1"/>
    </xf>
    <xf numFmtId="0" fontId="2" fillId="22" borderId="0" xfId="0" applyFont="1" applyFill="1" applyBorder="1" applyAlignment="1">
      <alignment horizontal="center" vertical="center" wrapText="1"/>
    </xf>
    <xf numFmtId="0" fontId="2" fillId="22" borderId="23" xfId="0" applyFont="1" applyFill="1" applyBorder="1" applyAlignment="1">
      <alignment horizontal="center" vertical="center" wrapText="1"/>
    </xf>
    <xf numFmtId="0" fontId="2" fillId="19" borderId="12" xfId="0" applyFont="1" applyFill="1" applyBorder="1" applyAlignment="1">
      <alignment horizontal="center" vertical="center" wrapText="1"/>
    </xf>
    <xf numFmtId="0" fontId="2" fillId="19" borderId="17" xfId="0" applyFont="1" applyFill="1" applyBorder="1" applyAlignment="1">
      <alignment horizontal="center" vertical="center" wrapText="1"/>
    </xf>
    <xf numFmtId="0" fontId="2" fillId="19" borderId="19" xfId="0" applyFont="1" applyFill="1" applyBorder="1" applyAlignment="1">
      <alignment horizontal="center" vertical="center" wrapText="1"/>
    </xf>
    <xf numFmtId="0" fontId="0" fillId="19" borderId="12" xfId="0" applyFill="1" applyBorder="1" applyAlignment="1">
      <alignment horizontal="center"/>
    </xf>
    <xf numFmtId="0" fontId="0" fillId="19" borderId="17" xfId="0" applyFill="1" applyBorder="1" applyAlignment="1">
      <alignment horizontal="center"/>
    </xf>
    <xf numFmtId="0" fontId="0" fillId="19" borderId="19" xfId="0" applyFill="1" applyBorder="1" applyAlignment="1">
      <alignment horizontal="center"/>
    </xf>
    <xf numFmtId="0" fontId="0" fillId="25" borderId="12" xfId="0" applyFill="1" applyBorder="1" applyAlignment="1">
      <alignment horizontal="center" wrapText="1"/>
    </xf>
    <xf numFmtId="0" fontId="0" fillId="25" borderId="19" xfId="0" applyFill="1" applyBorder="1" applyAlignment="1">
      <alignment horizontal="center" wrapText="1"/>
    </xf>
    <xf numFmtId="0" fontId="2" fillId="16" borderId="16" xfId="0" applyFont="1" applyFill="1" applyBorder="1" applyAlignment="1">
      <alignment horizontal="center" vertical="center" wrapText="1"/>
    </xf>
    <xf numFmtId="0" fontId="2" fillId="16" borderId="22" xfId="0" applyFont="1" applyFill="1" applyBorder="1" applyAlignment="1">
      <alignment horizontal="center" vertical="center" wrapText="1"/>
    </xf>
    <xf numFmtId="0" fontId="2" fillId="16" borderId="21" xfId="0" applyFont="1" applyFill="1" applyBorder="1" applyAlignment="1">
      <alignment horizontal="center" vertical="center" wrapText="1"/>
    </xf>
    <xf numFmtId="0" fontId="2" fillId="16" borderId="24" xfId="0" applyFont="1" applyFill="1" applyBorder="1" applyAlignment="1">
      <alignment horizontal="center" vertical="center" wrapText="1"/>
    </xf>
    <xf numFmtId="0" fontId="0" fillId="19" borderId="10" xfId="0" applyFill="1" applyBorder="1" applyAlignment="1">
      <alignment horizontal="center"/>
    </xf>
    <xf numFmtId="0" fontId="0" fillId="25" borderId="10" xfId="0" applyFill="1" applyBorder="1" applyAlignment="1">
      <alignment horizontal="center"/>
    </xf>
    <xf numFmtId="0" fontId="5" fillId="23" borderId="12" xfId="0" applyFont="1" applyFill="1" applyBorder="1" applyAlignment="1">
      <alignment horizontal="center" vertical="center" wrapText="1"/>
    </xf>
    <xf numFmtId="0" fontId="5" fillId="23" borderId="17" xfId="0" applyFont="1" applyFill="1" applyBorder="1" applyAlignment="1">
      <alignment horizontal="center" vertical="center" wrapText="1"/>
    </xf>
    <xf numFmtId="0" fontId="5" fillId="23" borderId="19" xfId="0" applyFont="1" applyFill="1" applyBorder="1" applyAlignment="1">
      <alignment horizontal="center" vertical="center" wrapText="1"/>
    </xf>
    <xf numFmtId="0" fontId="2" fillId="22" borderId="12" xfId="0" applyFont="1" applyFill="1" applyBorder="1" applyAlignment="1">
      <alignment horizontal="center" vertical="center" wrapText="1"/>
    </xf>
    <xf numFmtId="0" fontId="2" fillId="22" borderId="17" xfId="0" applyFont="1" applyFill="1" applyBorder="1" applyAlignment="1">
      <alignment horizontal="center" vertical="center" wrapText="1"/>
    </xf>
    <xf numFmtId="0" fontId="2" fillId="22" borderId="19" xfId="0" applyFont="1" applyFill="1" applyBorder="1" applyAlignment="1">
      <alignment horizontal="center" vertical="center" wrapText="1"/>
    </xf>
    <xf numFmtId="0" fontId="2" fillId="25" borderId="12" xfId="0" applyFont="1" applyFill="1" applyBorder="1" applyAlignment="1">
      <alignment horizontal="center" vertical="center" wrapText="1"/>
    </xf>
    <xf numFmtId="0" fontId="2" fillId="25" borderId="17" xfId="0" applyFont="1" applyFill="1" applyBorder="1" applyAlignment="1">
      <alignment horizontal="center" vertical="center" wrapText="1"/>
    </xf>
    <xf numFmtId="0" fontId="2" fillId="25" borderId="19" xfId="0" applyFont="1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/>
    </xf>
    <xf numFmtId="0" fontId="10" fillId="20" borderId="12" xfId="0" applyFont="1" applyFill="1" applyBorder="1" applyAlignment="1">
      <alignment horizontal="center" vertical="center" wrapText="1"/>
    </xf>
    <xf numFmtId="0" fontId="10" fillId="20" borderId="17" xfId="0" applyFont="1" applyFill="1" applyBorder="1" applyAlignment="1">
      <alignment horizontal="center" vertical="center" wrapText="1"/>
    </xf>
    <xf numFmtId="0" fontId="10" fillId="20" borderId="19" xfId="0" applyFont="1" applyFill="1" applyBorder="1" applyAlignment="1">
      <alignment horizontal="center" vertical="center" wrapText="1"/>
    </xf>
    <xf numFmtId="0" fontId="2" fillId="16" borderId="12" xfId="0" applyFont="1" applyFill="1" applyBorder="1" applyAlignment="1">
      <alignment horizontal="center" vertical="center" wrapText="1"/>
    </xf>
    <xf numFmtId="0" fontId="2" fillId="16" borderId="17" xfId="0" applyFont="1" applyFill="1" applyBorder="1" applyAlignment="1">
      <alignment horizontal="center" vertical="center" wrapText="1"/>
    </xf>
    <xf numFmtId="0" fontId="2" fillId="16" borderId="19" xfId="0" applyFont="1" applyFill="1" applyBorder="1" applyAlignment="1">
      <alignment horizontal="center" vertical="center" wrapText="1"/>
    </xf>
    <xf numFmtId="0" fontId="10" fillId="24" borderId="12" xfId="0" applyFont="1" applyFill="1" applyBorder="1" applyAlignment="1">
      <alignment horizontal="center" vertical="center" wrapText="1"/>
    </xf>
    <xf numFmtId="0" fontId="10" fillId="24" borderId="17" xfId="0" applyFont="1" applyFill="1" applyBorder="1" applyAlignment="1">
      <alignment horizontal="center" vertical="center" wrapText="1"/>
    </xf>
    <xf numFmtId="0" fontId="10" fillId="24" borderId="19" xfId="0" applyFont="1" applyFill="1" applyBorder="1" applyAlignment="1">
      <alignment horizontal="center" vertical="center" wrapText="1"/>
    </xf>
    <xf numFmtId="0" fontId="0" fillId="25" borderId="16" xfId="0" applyFill="1" applyBorder="1" applyAlignment="1">
      <alignment horizontal="center" vertical="center" wrapText="1"/>
    </xf>
    <xf numFmtId="0" fontId="0" fillId="25" borderId="22" xfId="0" applyFill="1" applyBorder="1" applyAlignment="1">
      <alignment horizontal="center" vertical="center" wrapText="1"/>
    </xf>
    <xf numFmtId="0" fontId="10" fillId="21" borderId="10" xfId="0" applyFont="1" applyFill="1" applyBorder="1" applyAlignment="1">
      <alignment horizontal="center" vertical="center" wrapText="1"/>
    </xf>
    <xf numFmtId="16" fontId="2" fillId="19" borderId="12" xfId="0" applyNumberFormat="1" applyFont="1" applyFill="1" applyBorder="1" applyAlignment="1">
      <alignment horizontal="center" vertical="center" wrapText="1"/>
    </xf>
    <xf numFmtId="16" fontId="2" fillId="19" borderId="17" xfId="0" applyNumberFormat="1" applyFont="1" applyFill="1" applyBorder="1" applyAlignment="1">
      <alignment horizontal="center" vertical="center" wrapText="1"/>
    </xf>
    <xf numFmtId="16" fontId="2" fillId="19" borderId="19" xfId="0" applyNumberFormat="1" applyFont="1" applyFill="1" applyBorder="1" applyAlignment="1">
      <alignment horizontal="center" vertical="center" wrapText="1"/>
    </xf>
    <xf numFmtId="0" fontId="2" fillId="22" borderId="21" xfId="0" applyFont="1" applyFill="1" applyBorder="1" applyAlignment="1">
      <alignment horizontal="center" vertical="center" wrapText="1"/>
    </xf>
    <xf numFmtId="0" fontId="2" fillId="22" borderId="24" xfId="0" applyFont="1" applyFill="1" applyBorder="1" applyAlignment="1">
      <alignment horizontal="center" vertical="center" wrapText="1"/>
    </xf>
    <xf numFmtId="0" fontId="57" fillId="22" borderId="21" xfId="0" applyFont="1" applyFill="1" applyBorder="1" applyAlignment="1">
      <alignment horizontal="center"/>
    </xf>
    <xf numFmtId="0" fontId="57" fillId="22" borderId="15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57" fillId="22" borderId="12" xfId="0" applyFont="1" applyFill="1" applyBorder="1" applyAlignment="1">
      <alignment horizontal="center"/>
    </xf>
    <xf numFmtId="0" fontId="57" fillId="22" borderId="17" xfId="0" applyFont="1" applyFill="1" applyBorder="1" applyAlignment="1">
      <alignment horizontal="center"/>
    </xf>
    <xf numFmtId="0" fontId="57" fillId="22" borderId="19" xfId="0" applyFont="1" applyFill="1" applyBorder="1" applyAlignment="1">
      <alignment horizontal="center"/>
    </xf>
    <xf numFmtId="0" fontId="2" fillId="16" borderId="20" xfId="0" applyFont="1" applyFill="1" applyBorder="1" applyAlignment="1">
      <alignment horizontal="center" vertical="center" wrapText="1"/>
    </xf>
    <xf numFmtId="0" fontId="2" fillId="16" borderId="23" xfId="0" applyFont="1" applyFill="1" applyBorder="1" applyAlignment="1">
      <alignment horizontal="center" vertical="center" wrapText="1"/>
    </xf>
    <xf numFmtId="0" fontId="0" fillId="19" borderId="16" xfId="0" applyFill="1" applyBorder="1" applyAlignment="1">
      <alignment horizontal="center" vertical="center" wrapText="1"/>
    </xf>
    <xf numFmtId="0" fontId="0" fillId="19" borderId="22" xfId="0" applyFill="1" applyBorder="1" applyAlignment="1">
      <alignment horizontal="center" vertical="center" wrapText="1"/>
    </xf>
    <xf numFmtId="0" fontId="0" fillId="22" borderId="11" xfId="0" applyFill="1" applyBorder="1" applyAlignment="1">
      <alignment horizontal="center"/>
    </xf>
    <xf numFmtId="0" fontId="0" fillId="22" borderId="18" xfId="0" applyFill="1" applyBorder="1" applyAlignment="1">
      <alignment horizontal="center"/>
    </xf>
    <xf numFmtId="0" fontId="0" fillId="22" borderId="13" xfId="0" applyFill="1" applyBorder="1" applyAlignment="1">
      <alignment horizontal="center"/>
    </xf>
    <xf numFmtId="0" fontId="5" fillId="36" borderId="11" xfId="0" applyFont="1" applyFill="1" applyBorder="1" applyAlignment="1">
      <alignment horizontal="center" vertical="center" wrapText="1"/>
    </xf>
    <xf numFmtId="0" fontId="5" fillId="36" borderId="18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0" fontId="55" fillId="37" borderId="18" xfId="0" applyFont="1" applyFill="1" applyBorder="1" applyAlignment="1">
      <alignment horizontal="center" vertical="center" wrapText="1"/>
    </xf>
    <xf numFmtId="0" fontId="10" fillId="22" borderId="12" xfId="0" applyFont="1" applyFill="1" applyBorder="1" applyAlignment="1">
      <alignment horizontal="center" vertical="center"/>
    </xf>
    <xf numFmtId="0" fontId="10" fillId="22" borderId="17" xfId="0" applyFont="1" applyFill="1" applyBorder="1" applyAlignment="1">
      <alignment horizontal="center" vertical="center"/>
    </xf>
    <xf numFmtId="0" fontId="10" fillId="22" borderId="19" xfId="0" applyFont="1" applyFill="1" applyBorder="1" applyAlignment="1">
      <alignment horizontal="center" vertical="center"/>
    </xf>
    <xf numFmtId="0" fontId="2" fillId="22" borderId="13" xfId="0" applyFont="1" applyFill="1" applyBorder="1" applyAlignment="1">
      <alignment horizontal="center" vertical="center" wrapText="1"/>
    </xf>
    <xf numFmtId="0" fontId="2" fillId="16" borderId="15" xfId="0" applyFont="1" applyFill="1" applyBorder="1" applyAlignment="1">
      <alignment horizontal="center" vertical="center" wrapText="1"/>
    </xf>
    <xf numFmtId="0" fontId="55" fillId="35" borderId="11" xfId="0" applyFont="1" applyFill="1" applyBorder="1" applyAlignment="1">
      <alignment horizontal="center" vertical="center"/>
    </xf>
    <xf numFmtId="0" fontId="55" fillId="35" borderId="13" xfId="0" applyFont="1" applyFill="1" applyBorder="1" applyAlignment="1">
      <alignment horizontal="center" vertical="center"/>
    </xf>
    <xf numFmtId="0" fontId="55" fillId="37" borderId="11" xfId="0" applyFont="1" applyFill="1" applyBorder="1" applyAlignment="1">
      <alignment horizontal="center" vertical="center"/>
    </xf>
    <xf numFmtId="0" fontId="55" fillId="37" borderId="13" xfId="0" applyFont="1" applyFill="1" applyBorder="1" applyAlignment="1">
      <alignment horizontal="center" vertical="center"/>
    </xf>
    <xf numFmtId="0" fontId="55" fillId="36" borderId="11" xfId="0" applyFont="1" applyFill="1" applyBorder="1" applyAlignment="1">
      <alignment horizontal="center" vertical="center"/>
    </xf>
    <xf numFmtId="0" fontId="55" fillId="36" borderId="13" xfId="0" applyFont="1" applyFill="1" applyBorder="1" applyAlignment="1">
      <alignment horizontal="center" vertical="center"/>
    </xf>
    <xf numFmtId="0" fontId="57" fillId="35" borderId="11" xfId="0" applyFont="1" applyFill="1" applyBorder="1" applyAlignment="1">
      <alignment horizontal="center" vertical="center"/>
    </xf>
    <xf numFmtId="0" fontId="57" fillId="35" borderId="18" xfId="0" applyFont="1" applyFill="1" applyBorder="1" applyAlignment="1">
      <alignment horizontal="center" vertical="center"/>
    </xf>
    <xf numFmtId="0" fontId="57" fillId="35" borderId="13" xfId="0" applyFont="1" applyFill="1" applyBorder="1" applyAlignment="1">
      <alignment horizontal="center" vertical="center"/>
    </xf>
    <xf numFmtId="0" fontId="57" fillId="36" borderId="11" xfId="0" applyFont="1" applyFill="1" applyBorder="1" applyAlignment="1">
      <alignment horizontal="center" vertical="center"/>
    </xf>
    <xf numFmtId="0" fontId="57" fillId="36" borderId="18" xfId="0" applyFont="1" applyFill="1" applyBorder="1" applyAlignment="1">
      <alignment horizontal="center" vertical="center"/>
    </xf>
    <xf numFmtId="0" fontId="57" fillId="36" borderId="13" xfId="0" applyFont="1" applyFill="1" applyBorder="1" applyAlignment="1">
      <alignment horizontal="center" vertical="center"/>
    </xf>
    <xf numFmtId="0" fontId="57" fillId="37" borderId="11" xfId="0" applyFont="1" applyFill="1" applyBorder="1" applyAlignment="1">
      <alignment horizontal="center" vertical="center"/>
    </xf>
    <xf numFmtId="0" fontId="57" fillId="37" borderId="18" xfId="0" applyFont="1" applyFill="1" applyBorder="1" applyAlignment="1">
      <alignment horizontal="center" vertical="center"/>
    </xf>
    <xf numFmtId="0" fontId="57" fillId="37" borderId="13" xfId="0" applyFont="1" applyFill="1" applyBorder="1" applyAlignment="1">
      <alignment horizontal="center" vertical="center"/>
    </xf>
    <xf numFmtId="0" fontId="57" fillId="23" borderId="12" xfId="0" applyFont="1" applyFill="1" applyBorder="1" applyAlignment="1">
      <alignment horizontal="center"/>
    </xf>
    <xf numFmtId="0" fontId="55" fillId="23" borderId="17" xfId="0" applyFont="1" applyFill="1" applyBorder="1" applyAlignment="1">
      <alignment horizontal="center"/>
    </xf>
    <xf numFmtId="0" fontId="55" fillId="16" borderId="16" xfId="0" applyFont="1" applyFill="1" applyBorder="1" applyAlignment="1">
      <alignment horizontal="center" vertical="center" wrapText="1"/>
    </xf>
    <xf numFmtId="0" fontId="55" fillId="16" borderId="22" xfId="0" applyFont="1" applyFill="1" applyBorder="1" applyAlignment="1">
      <alignment horizontal="center" vertical="center" wrapText="1"/>
    </xf>
    <xf numFmtId="0" fontId="55" fillId="16" borderId="21" xfId="0" applyFont="1" applyFill="1" applyBorder="1" applyAlignment="1">
      <alignment horizontal="center" vertical="center" wrapText="1"/>
    </xf>
    <xf numFmtId="0" fontId="55" fillId="16" borderId="24" xfId="0" applyFont="1" applyFill="1" applyBorder="1" applyAlignment="1">
      <alignment horizontal="center" vertical="center" wrapText="1"/>
    </xf>
    <xf numFmtId="0" fontId="0" fillId="22" borderId="23" xfId="0" applyFill="1" applyBorder="1" applyAlignment="1">
      <alignment horizontal="center"/>
    </xf>
    <xf numFmtId="0" fontId="0" fillId="22" borderId="24" xfId="0" applyFill="1" applyBorder="1" applyAlignment="1">
      <alignment horizontal="center"/>
    </xf>
    <xf numFmtId="0" fontId="55" fillId="22" borderId="16" xfId="0" applyFont="1" applyFill="1" applyBorder="1" applyAlignment="1">
      <alignment horizontal="center" vertical="center" wrapText="1"/>
    </xf>
    <xf numFmtId="0" fontId="55" fillId="22" borderId="14" xfId="0" applyFont="1" applyFill="1" applyBorder="1" applyAlignment="1">
      <alignment horizontal="center" vertical="center" wrapText="1"/>
    </xf>
    <xf numFmtId="0" fontId="55" fillId="22" borderId="21" xfId="0" applyFont="1" applyFill="1" applyBorder="1" applyAlignment="1">
      <alignment horizontal="center" vertical="center" wrapText="1"/>
    </xf>
    <xf numFmtId="0" fontId="55" fillId="22" borderId="15" xfId="0" applyFont="1" applyFill="1" applyBorder="1" applyAlignment="1">
      <alignment horizontal="center" vertical="center" wrapText="1"/>
    </xf>
    <xf numFmtId="0" fontId="55" fillId="22" borderId="22" xfId="0" applyFont="1" applyFill="1" applyBorder="1" applyAlignment="1">
      <alignment horizontal="center" vertical="center" wrapText="1"/>
    </xf>
    <xf numFmtId="0" fontId="55" fillId="22" borderId="20" xfId="0" applyFont="1" applyFill="1" applyBorder="1" applyAlignment="1">
      <alignment horizontal="center" vertical="center" wrapText="1"/>
    </xf>
    <xf numFmtId="0" fontId="55" fillId="22" borderId="23" xfId="0" applyFont="1" applyFill="1" applyBorder="1" applyAlignment="1">
      <alignment horizontal="center" vertical="center" wrapText="1"/>
    </xf>
    <xf numFmtId="0" fontId="55" fillId="22" borderId="12" xfId="0" applyFont="1" applyFill="1" applyBorder="1" applyAlignment="1">
      <alignment horizontal="center" vertical="center" wrapText="1"/>
    </xf>
    <xf numFmtId="0" fontId="55" fillId="22" borderId="17" xfId="0" applyFont="1" applyFill="1" applyBorder="1" applyAlignment="1">
      <alignment horizontal="center" vertical="center" wrapText="1"/>
    </xf>
    <xf numFmtId="0" fontId="55" fillId="22" borderId="19" xfId="0" applyFont="1" applyFill="1" applyBorder="1" applyAlignment="1">
      <alignment horizontal="center" vertical="center" wrapText="1"/>
    </xf>
    <xf numFmtId="0" fontId="55" fillId="16" borderId="12" xfId="0" applyFont="1" applyFill="1" applyBorder="1" applyAlignment="1">
      <alignment horizontal="center" vertical="center" wrapText="1"/>
    </xf>
    <xf numFmtId="0" fontId="55" fillId="16" borderId="17" xfId="0" applyFont="1" applyFill="1" applyBorder="1" applyAlignment="1">
      <alignment horizontal="center" vertical="center" wrapText="1"/>
    </xf>
    <xf numFmtId="0" fontId="55" fillId="16" borderId="19" xfId="0" applyFont="1" applyFill="1" applyBorder="1" applyAlignment="1">
      <alignment horizontal="center" vertical="center" wrapText="1"/>
    </xf>
    <xf numFmtId="0" fontId="59" fillId="21" borderId="10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3825"/>
          <c:w val="0.78275"/>
          <c:h val="0.9745"/>
        </c:manualLayout>
      </c:layout>
      <c:barChart>
        <c:barDir val="bar"/>
        <c:grouping val="clustered"/>
        <c:varyColors val="0"/>
        <c:ser>
          <c:idx val="3"/>
          <c:order val="0"/>
          <c:tx>
            <c:v>GHG Emissions</c:v>
          </c:tx>
          <c:spPr>
            <a:solidFill>
              <a:srgbClr val="F78D7C"/>
            </a:solidFill>
            <a:ln w="3175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Results!$A$2:$A$3</c:f>
              <c:strCache/>
            </c:strRef>
          </c:cat>
          <c:val>
            <c:numRef>
              <c:f>Results!$C$2:$C$3</c:f>
              <c:numCache/>
            </c:numRef>
          </c:val>
        </c:ser>
        <c:ser>
          <c:idx val="0"/>
          <c:order val="1"/>
          <c:tx>
            <c:v>Water Use</c:v>
          </c:tx>
          <c:spPr>
            <a:solidFill>
              <a:srgbClr val="90C4BB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Results!$A$2:$A$3</c:f>
              <c:strCache/>
            </c:strRef>
          </c:cat>
          <c:val>
            <c:numRef>
              <c:f>Results!$D$2:$D$3</c:f>
              <c:numCache/>
            </c:numRef>
          </c:val>
        </c:ser>
        <c:ser>
          <c:idx val="1"/>
          <c:order val="2"/>
          <c:tx>
            <c:v>Land (acres)</c:v>
          </c:tx>
          <c:spPr>
            <a:solidFill>
              <a:srgbClr val="A06378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Results!$A$2:$A$3</c:f>
              <c:strCache/>
            </c:strRef>
          </c:cat>
          <c:val>
            <c:numRef>
              <c:f>Results!$E$2:$E$3</c:f>
              <c:numCache/>
            </c:numRef>
          </c:val>
        </c:ser>
        <c:ser>
          <c:idx val="2"/>
          <c:order val="3"/>
          <c:tx>
            <c:v>Total (Everything)</c:v>
          </c:tx>
          <c:spPr>
            <a:gradFill rotWithShape="1">
              <a:gsLst>
                <a:gs pos="0">
                  <a:srgbClr val="DCFFA0"/>
                </a:gs>
                <a:gs pos="100000">
                  <a:srgbClr val="A0CA4A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Results!$A$2:$A$3</c:f>
              <c:strCache/>
            </c:strRef>
          </c:cat>
          <c:val>
            <c:numRef>
              <c:f>Results!$F$2:$F$3</c:f>
              <c:numCache/>
            </c:numRef>
          </c:val>
        </c:ser>
        <c:axId val="16690936"/>
        <c:axId val="16000697"/>
      </c:barChart>
      <c:catAx>
        <c:axId val="166909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000697"/>
        <c:crosses val="autoZero"/>
        <c:auto val="1"/>
        <c:lblOffset val="100"/>
        <c:tickLblSkip val="1"/>
        <c:noMultiLvlLbl val="0"/>
      </c:catAx>
      <c:valAx>
        <c:axId val="1600069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6909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125"/>
          <c:y val="0.28075"/>
          <c:w val="0.18775"/>
          <c:h val="0.3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5</xdr:row>
      <xdr:rowOff>28575</xdr:rowOff>
    </xdr:from>
    <xdr:to>
      <xdr:col>7</xdr:col>
      <xdr:colOff>695325</xdr:colOff>
      <xdr:row>6</xdr:row>
      <xdr:rowOff>152400</xdr:rowOff>
    </xdr:to>
    <xdr:sp>
      <xdr:nvSpPr>
        <xdr:cNvPr id="1" name="Left Brace 2"/>
        <xdr:cNvSpPr>
          <a:spLocks/>
        </xdr:cNvSpPr>
      </xdr:nvSpPr>
      <xdr:spPr>
        <a:xfrm rot="16200000">
          <a:off x="6886575" y="2600325"/>
          <a:ext cx="2247900" cy="352425"/>
        </a:xfrm>
        <a:prstGeom prst="leftBrace">
          <a:avLst>
            <a:gd name="adj1" fmla="val -35185"/>
            <a:gd name="adj2" fmla="val 898"/>
          </a:avLst>
        </a:prstGeom>
        <a:noFill/>
        <a:ln w="381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47625</xdr:colOff>
      <xdr:row>6</xdr:row>
      <xdr:rowOff>171450</xdr:rowOff>
    </xdr:from>
    <xdr:to>
      <xdr:col>8</xdr:col>
      <xdr:colOff>28575</xdr:colOff>
      <xdr:row>21</xdr:row>
      <xdr:rowOff>0</xdr:rowOff>
    </xdr:to>
    <xdr:sp>
      <xdr:nvSpPr>
        <xdr:cNvPr id="2" name="6-Point Star 3"/>
        <xdr:cNvSpPr>
          <a:spLocks/>
        </xdr:cNvSpPr>
      </xdr:nvSpPr>
      <xdr:spPr>
        <a:xfrm>
          <a:off x="6886575" y="2971800"/>
          <a:ext cx="2305050" cy="3228975"/>
        </a:xfrm>
        <a:custGeom>
          <a:pathLst>
            <a:path h="3241040" w="2306320">
              <a:moveTo>
                <a:pt x="1" y="810260"/>
              </a:moveTo>
              <a:lnTo>
                <a:pt x="712349" y="691321"/>
              </a:lnTo>
              <a:lnTo>
                <a:pt x="1153160" y="0"/>
              </a:lnTo>
              <a:lnTo>
                <a:pt x="1593971" y="691321"/>
              </a:lnTo>
              <a:lnTo>
                <a:pt x="2306319" y="810260"/>
              </a:lnTo>
              <a:lnTo>
                <a:pt x="2034782" y="1620520"/>
              </a:lnTo>
              <a:lnTo>
                <a:pt x="2306319" y="2430780"/>
              </a:lnTo>
              <a:lnTo>
                <a:pt x="1593971" y="2549719"/>
              </a:lnTo>
              <a:lnTo>
                <a:pt x="1153160" y="3241040"/>
              </a:lnTo>
              <a:lnTo>
                <a:pt x="712349" y="2549719"/>
              </a:lnTo>
              <a:lnTo>
                <a:pt x="1" y="2430780"/>
              </a:lnTo>
              <a:lnTo>
                <a:pt x="271538" y="1620520"/>
              </a:lnTo>
              <a:lnTo>
                <a:pt x="1" y="810260"/>
              </a:lnTo>
              <a:close/>
            </a:path>
          </a:pathLst>
        </a:cu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352425</xdr:colOff>
      <xdr:row>9</xdr:row>
      <xdr:rowOff>38100</xdr:rowOff>
    </xdr:from>
    <xdr:to>
      <xdr:col>7</xdr:col>
      <xdr:colOff>457200</xdr:colOff>
      <xdr:row>17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7191375" y="3562350"/>
          <a:ext cx="1704975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Instructions: 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These three elements (GHG Emissions, Water, and Land) are where your values will be totaled together automatically [DO NOT INPUT NUMBERS INTO THESE SET OF BOXES ON ANY OF THE TABS]</a:t>
          </a:r>
        </a:p>
      </xdr:txBody>
    </xdr:sp>
    <xdr:clientData/>
  </xdr:twoCellAnchor>
  <xdr:twoCellAnchor>
    <xdr:from>
      <xdr:col>3</xdr:col>
      <xdr:colOff>28575</xdr:colOff>
      <xdr:row>7</xdr:row>
      <xdr:rowOff>190500</xdr:rowOff>
    </xdr:from>
    <xdr:to>
      <xdr:col>5</xdr:col>
      <xdr:colOff>0</xdr:colOff>
      <xdr:row>19</xdr:row>
      <xdr:rowOff>76200</xdr:rowOff>
    </xdr:to>
    <xdr:sp>
      <xdr:nvSpPr>
        <xdr:cNvPr id="4" name="Process 5"/>
        <xdr:cNvSpPr>
          <a:spLocks/>
        </xdr:cNvSpPr>
      </xdr:nvSpPr>
      <xdr:spPr>
        <a:xfrm>
          <a:off x="4876800" y="3200400"/>
          <a:ext cx="1962150" cy="2676525"/>
        </a:xfrm>
        <a:prstGeom prst="flowChartProcess">
          <a:avLst/>
        </a:prstGeom>
        <a:gradFill rotWithShape="1">
          <a:gsLst>
            <a:gs pos="0">
              <a:srgbClr val="E4F9FF"/>
            </a:gs>
            <a:gs pos="64999">
              <a:srgbClr val="BBEFFF"/>
            </a:gs>
            <a:gs pos="100000">
              <a:srgbClr val="9EEA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38100</xdr:colOff>
      <xdr:row>7</xdr:row>
      <xdr:rowOff>200025</xdr:rowOff>
    </xdr:from>
    <xdr:to>
      <xdr:col>5</xdr:col>
      <xdr:colOff>9525</xdr:colOff>
      <xdr:row>19</xdr:row>
      <xdr:rowOff>66675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4886325" y="3209925"/>
          <a:ext cx="1962150" cy="2657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Instructions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These are the values that will be used to calculate your products' estimated life-cycle cost!  Plug in these values into the boxes underneath EPP (Y/N) and you will see the tool total them up for you.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 example,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say you are doing Product 1 and this product is an EPP product.  You will input "+10" into the box under EPP in line with Product 1.  </a:t>
          </a:r>
        </a:p>
      </xdr:txBody>
    </xdr:sp>
    <xdr:clientData/>
  </xdr:twoCellAnchor>
  <xdr:twoCellAnchor>
    <xdr:from>
      <xdr:col>2</xdr:col>
      <xdr:colOff>666750</xdr:colOff>
      <xdr:row>5</xdr:row>
      <xdr:rowOff>9525</xdr:rowOff>
    </xdr:from>
    <xdr:to>
      <xdr:col>4</xdr:col>
      <xdr:colOff>952500</xdr:colOff>
      <xdr:row>11</xdr:row>
      <xdr:rowOff>38100</xdr:rowOff>
    </xdr:to>
    <xdr:sp>
      <xdr:nvSpPr>
        <xdr:cNvPr id="6" name="Circular Arrow 1"/>
        <xdr:cNvSpPr>
          <a:spLocks/>
        </xdr:cNvSpPr>
      </xdr:nvSpPr>
      <xdr:spPr>
        <a:xfrm rot="15976419">
          <a:off x="4476750" y="2581275"/>
          <a:ext cx="2162175" cy="1514475"/>
        </a:xfrm>
        <a:custGeom>
          <a:pathLst>
            <a:path h="2150784" w="1521761">
              <a:moveTo>
                <a:pt x="358049" y="406530"/>
              </a:moveTo>
              <a:cubicBezTo>
                <a:pt x="552053" y="133424"/>
                <a:pt x="840530" y="88272"/>
                <a:pt x="1066706" y="295610"/>
              </a:cubicBezTo>
              <a:cubicBezTo>
                <a:pt x="1212355" y="429128"/>
                <a:pt x="1313719" y="651474"/>
                <a:pt x="1345247" y="906598"/>
              </a:cubicBezTo>
              <a:lnTo>
                <a:pt x="1510922" y="906368"/>
              </a:lnTo>
              <a:lnTo>
                <a:pt x="1260474" y="1074698"/>
              </a:lnTo>
              <a:lnTo>
                <a:pt x="988349" y="907094"/>
              </a:lnTo>
              <a:lnTo>
                <a:pt x="1154096" y="906864"/>
              </a:lnTo>
              <a:cubicBezTo>
                <a:pt x="1128018" y="714605"/>
                <a:pt x="1058540" y="549929"/>
                <a:pt x="962012" y="451588"/>
              </a:cubicBezTo>
              <a:cubicBezTo>
                <a:pt x="799136" y="285653"/>
                <a:pt x="593438" y="340733"/>
                <a:pt x="465291" y="584597"/>
              </a:cubicBezTo>
              <a:lnTo>
                <a:pt x="358049" y="406530"/>
              </a:lnTo>
              <a:close/>
            </a:path>
          </a:pathLst>
        </a:custGeom>
        <a:gradFill rotWithShape="1">
          <a:gsLst>
            <a:gs pos="0">
              <a:srgbClr val="95EEFF"/>
            </a:gs>
            <a:gs pos="100000">
              <a:srgbClr val="39B7D8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333375</xdr:colOff>
      <xdr:row>1</xdr:row>
      <xdr:rowOff>514350</xdr:rowOff>
    </xdr:from>
    <xdr:to>
      <xdr:col>10</xdr:col>
      <xdr:colOff>704850</xdr:colOff>
      <xdr:row>7</xdr:row>
      <xdr:rowOff>123825</xdr:rowOff>
    </xdr:to>
    <xdr:sp>
      <xdr:nvSpPr>
        <xdr:cNvPr id="7" name="Frame 7"/>
        <xdr:cNvSpPr>
          <a:spLocks/>
        </xdr:cNvSpPr>
      </xdr:nvSpPr>
      <xdr:spPr>
        <a:xfrm>
          <a:off x="9496425" y="762000"/>
          <a:ext cx="2047875" cy="2371725"/>
        </a:xfrm>
        <a:custGeom>
          <a:pathLst>
            <a:path h="2407920" w="2011680">
              <a:moveTo>
                <a:pt x="0" y="0"/>
              </a:moveTo>
              <a:lnTo>
                <a:pt x="2011680" y="0"/>
              </a:lnTo>
              <a:lnTo>
                <a:pt x="2011680" y="2407920"/>
              </a:lnTo>
              <a:lnTo>
                <a:pt x="0" y="2407920"/>
              </a:lnTo>
              <a:lnTo>
                <a:pt x="0" y="0"/>
              </a:lnTo>
              <a:close/>
              <a:moveTo>
                <a:pt x="0" y="0"/>
              </a:moveTo>
              <a:lnTo>
                <a:pt x="159546" y="159546"/>
              </a:lnTo>
              <a:lnTo>
                <a:pt x="159546" y="2248374"/>
              </a:lnTo>
              <a:lnTo>
                <a:pt x="1852134" y="2248374"/>
              </a:lnTo>
              <a:lnTo>
                <a:pt x="1852134" y="159546"/>
              </a:lnTo>
              <a:close/>
            </a:path>
          </a:pathLst>
        </a:custGeom>
        <a:gradFill rotWithShape="1">
          <a:gsLst>
            <a:gs pos="0">
              <a:srgbClr val="F5FFE6"/>
            </a:gs>
            <a:gs pos="64999">
              <a:srgbClr val="E4FDC2"/>
            </a:gs>
            <a:gs pos="100000">
              <a:srgbClr val="DAFDA7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504825</xdr:colOff>
      <xdr:row>1</xdr:row>
      <xdr:rowOff>685800</xdr:rowOff>
    </xdr:from>
    <xdr:to>
      <xdr:col>10</xdr:col>
      <xdr:colOff>542925</xdr:colOff>
      <xdr:row>6</xdr:row>
      <xdr:rowOff>171450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9667875" y="933450"/>
          <a:ext cx="1714500" cy="2038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Instructions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Once finished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with this tab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click the next tab at the bottom of this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spreadsheet entitled "Supplier Information".  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 will be going through each tab one-by-one filling out the tool just like we did here!</a:t>
          </a:r>
        </a:p>
      </xdr:txBody>
    </xdr:sp>
    <xdr:clientData/>
  </xdr:twoCellAnchor>
  <xdr:twoCellAnchor>
    <xdr:from>
      <xdr:col>0</xdr:col>
      <xdr:colOff>514350</xdr:colOff>
      <xdr:row>5</xdr:row>
      <xdr:rowOff>228600</xdr:rowOff>
    </xdr:from>
    <xdr:to>
      <xdr:col>1</xdr:col>
      <xdr:colOff>1676400</xdr:colOff>
      <xdr:row>11</xdr:row>
      <xdr:rowOff>66675</xdr:rowOff>
    </xdr:to>
    <xdr:sp>
      <xdr:nvSpPr>
        <xdr:cNvPr id="9" name="Oval 10"/>
        <xdr:cNvSpPr>
          <a:spLocks/>
        </xdr:cNvSpPr>
      </xdr:nvSpPr>
      <xdr:spPr>
        <a:xfrm>
          <a:off x="514350" y="2800350"/>
          <a:ext cx="1990725" cy="1323975"/>
        </a:xfrm>
        <a:prstGeom prst="ellipse">
          <a:avLst/>
        </a:prstGeom>
        <a:gradFill rotWithShape="1">
          <a:gsLst>
            <a:gs pos="0">
              <a:srgbClr val="F5FFE6"/>
            </a:gs>
            <a:gs pos="64999">
              <a:srgbClr val="E4FDC2"/>
            </a:gs>
            <a:gs pos="100000">
              <a:srgbClr val="DAFDA7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590550</xdr:colOff>
      <xdr:row>6</xdr:row>
      <xdr:rowOff>95250</xdr:rowOff>
    </xdr:from>
    <xdr:to>
      <xdr:col>1</xdr:col>
      <xdr:colOff>1600200</xdr:colOff>
      <xdr:row>10</xdr:row>
      <xdr:rowOff>238125</xdr:rowOff>
    </xdr:to>
    <xdr:sp>
      <xdr:nvSpPr>
        <xdr:cNvPr id="10" name="TextBox 11"/>
        <xdr:cNvSpPr txBox="1">
          <a:spLocks noChangeArrowheads="1"/>
        </xdr:cNvSpPr>
      </xdr:nvSpPr>
      <xdr:spPr>
        <a:xfrm>
          <a:off x="590550" y="2895600"/>
          <a:ext cx="1838325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READY TO HAVE SOME FUN?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514350</xdr:colOff>
      <xdr:row>6</xdr:row>
      <xdr:rowOff>180975</xdr:rowOff>
    </xdr:from>
    <xdr:to>
      <xdr:col>34</xdr:col>
      <xdr:colOff>247650</xdr:colOff>
      <xdr:row>14</xdr:row>
      <xdr:rowOff>9525</xdr:rowOff>
    </xdr:to>
    <xdr:sp>
      <xdr:nvSpPr>
        <xdr:cNvPr id="1" name="8-Point Star 5"/>
        <xdr:cNvSpPr>
          <a:spLocks/>
        </xdr:cNvSpPr>
      </xdr:nvSpPr>
      <xdr:spPr>
        <a:xfrm>
          <a:off x="27936825" y="2352675"/>
          <a:ext cx="2686050" cy="1362075"/>
        </a:xfrm>
        <a:prstGeom prst="star8">
          <a:avLst>
            <a:gd name="adj" fmla="val -3750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714375</xdr:colOff>
      <xdr:row>12</xdr:row>
      <xdr:rowOff>133350</xdr:rowOff>
    </xdr:from>
    <xdr:to>
      <xdr:col>5</xdr:col>
      <xdr:colOff>381000</xdr:colOff>
      <xdr:row>24</xdr:row>
      <xdr:rowOff>142875</xdr:rowOff>
    </xdr:to>
    <xdr:sp>
      <xdr:nvSpPr>
        <xdr:cNvPr id="2" name="Cloud 1"/>
        <xdr:cNvSpPr>
          <a:spLocks/>
        </xdr:cNvSpPr>
      </xdr:nvSpPr>
      <xdr:spPr>
        <a:xfrm>
          <a:off x="1657350" y="3438525"/>
          <a:ext cx="3886200" cy="2400300"/>
        </a:xfrm>
        <a:custGeom>
          <a:pathLst>
            <a:path h="44005" w="43520">
              <a:moveTo>
                <a:pt x="3900" y="14370"/>
              </a:moveTo>
              <a:cubicBezTo>
                <a:pt x="3629" y="11657"/>
                <a:pt x="4261" y="8921"/>
                <a:pt x="5623" y="6907"/>
              </a:cubicBezTo>
              <a:cubicBezTo>
                <a:pt x="7775" y="3726"/>
                <a:pt x="11264" y="3017"/>
                <a:pt x="14005" y="5202"/>
              </a:cubicBezTo>
              <a:cubicBezTo>
                <a:pt x="15678" y="909"/>
                <a:pt x="19914" y="22"/>
                <a:pt x="22456" y="3432"/>
              </a:cubicBezTo>
              <a:cubicBezTo>
                <a:pt x="23097" y="1683"/>
                <a:pt x="24328" y="474"/>
                <a:pt x="25749" y="200"/>
              </a:cubicBezTo>
              <a:cubicBezTo>
                <a:pt x="27313" y="-102"/>
                <a:pt x="28875" y="770"/>
                <a:pt x="29833" y="2481"/>
              </a:cubicBezTo>
              <a:cubicBezTo>
                <a:pt x="31215" y="267"/>
                <a:pt x="33501" y="-460"/>
                <a:pt x="35463" y="690"/>
              </a:cubicBezTo>
              <a:cubicBezTo>
                <a:pt x="36958" y="1566"/>
                <a:pt x="38030" y="3400"/>
                <a:pt x="38318" y="5576"/>
              </a:cubicBezTo>
              <a:cubicBezTo>
                <a:pt x="40046" y="6218"/>
                <a:pt x="41422" y="7998"/>
                <a:pt x="41982" y="10318"/>
              </a:cubicBezTo>
              <a:cubicBezTo>
                <a:pt x="42389" y="12002"/>
                <a:pt x="42331" y="13831"/>
                <a:pt x="41818" y="15460"/>
              </a:cubicBezTo>
              <a:cubicBezTo>
                <a:pt x="43079" y="17694"/>
                <a:pt x="43520" y="20590"/>
                <a:pt x="43016" y="23322"/>
              </a:cubicBezTo>
              <a:cubicBezTo>
                <a:pt x="42346" y="26954"/>
                <a:pt x="40128" y="29674"/>
                <a:pt x="37404" y="30204"/>
              </a:cubicBezTo>
              <a:cubicBezTo>
                <a:pt x="37391" y="32471"/>
                <a:pt x="36658" y="34621"/>
                <a:pt x="35395" y="36101"/>
              </a:cubicBezTo>
              <a:cubicBezTo>
                <a:pt x="33476" y="38350"/>
                <a:pt x="30704" y="38639"/>
                <a:pt x="28555" y="36815"/>
              </a:cubicBezTo>
              <a:cubicBezTo>
                <a:pt x="27860" y="39948"/>
                <a:pt x="25999" y="42343"/>
                <a:pt x="23667" y="43106"/>
              </a:cubicBezTo>
              <a:cubicBezTo>
                <a:pt x="20919" y="44005"/>
                <a:pt x="18051" y="42473"/>
                <a:pt x="16480" y="39266"/>
              </a:cubicBezTo>
              <a:cubicBezTo>
                <a:pt x="12772" y="42310"/>
                <a:pt x="7956" y="40599"/>
                <a:pt x="5804" y="35472"/>
              </a:cubicBezTo>
              <a:cubicBezTo>
                <a:pt x="3690" y="35809"/>
                <a:pt x="1705" y="34024"/>
                <a:pt x="1110" y="31250"/>
              </a:cubicBezTo>
              <a:cubicBezTo>
                <a:pt x="679" y="29243"/>
                <a:pt x="1060" y="27077"/>
                <a:pt x="2113" y="25551"/>
              </a:cubicBezTo>
              <a:cubicBezTo>
                <a:pt x="619" y="24354"/>
                <a:pt x="-213" y="22057"/>
                <a:pt x="-5" y="19704"/>
              </a:cubicBezTo>
              <a:cubicBezTo>
                <a:pt x="239" y="16949"/>
                <a:pt x="1845" y="14791"/>
                <a:pt x="3863" y="14507"/>
              </a:cubicBezTo>
              <a:cubicBezTo>
                <a:pt x="3875" y="14461"/>
                <a:pt x="3888" y="14416"/>
                <a:pt x="3900" y="14370"/>
              </a:cubicBezTo>
              <a:close/>
            </a:path>
            <a:path fill="none" h="43200" w="43200">
              <a:moveTo>
                <a:pt x="4693" y="26177"/>
              </a:moveTo>
              <a:cubicBezTo>
                <a:pt x="3809" y="26271"/>
                <a:pt x="2925" y="25993"/>
                <a:pt x="2160" y="25380"/>
              </a:cubicBezTo>
              <a:moveTo>
                <a:pt x="2160" y="25380"/>
              </a:moveTo>
              <a:cubicBezTo>
                <a:pt x="6928" y="34899"/>
                <a:pt x="6573" y="35092"/>
                <a:pt x="6200" y="35220"/>
              </a:cubicBezTo>
              <a:moveTo>
                <a:pt x="6200" y="35220"/>
              </a:moveTo>
              <a:cubicBezTo>
                <a:pt x="5820" y="35280"/>
                <a:pt x="16478" y="39090"/>
                <a:pt x="16211" y="38544"/>
              </a:cubicBezTo>
              <a:moveTo>
                <a:pt x="16211" y="38544"/>
              </a:moveTo>
              <a:cubicBezTo>
                <a:pt x="15987" y="37961"/>
                <a:pt x="15810" y="37350"/>
                <a:pt x="28827" y="34751"/>
              </a:cubicBezTo>
              <a:moveTo>
                <a:pt x="28827" y="34751"/>
              </a:moveTo>
              <a:cubicBezTo>
                <a:pt x="28788" y="35398"/>
                <a:pt x="28698" y="36038"/>
                <a:pt x="28560" y="36660"/>
              </a:cubicBezTo>
              <a:moveTo>
                <a:pt x="28560" y="36660"/>
              </a:moveTo>
              <a:cubicBezTo>
                <a:pt x="34129" y="22954"/>
                <a:pt x="36133" y="24282"/>
                <a:pt x="37398" y="27058"/>
              </a:cubicBezTo>
              <a:moveTo>
                <a:pt x="37398" y="27058"/>
              </a:moveTo>
              <a:cubicBezTo>
                <a:pt x="37380" y="30090"/>
                <a:pt x="41798" y="15354"/>
                <a:pt x="41473" y="16386"/>
              </a:cubicBezTo>
              <a:moveTo>
                <a:pt x="41473" y="16386"/>
              </a:moveTo>
              <a:cubicBezTo>
                <a:pt x="40978" y="17302"/>
                <a:pt x="40350" y="18030"/>
                <a:pt x="38324" y="5426"/>
              </a:cubicBezTo>
              <a:moveTo>
                <a:pt x="38324" y="5426"/>
              </a:moveTo>
              <a:cubicBezTo>
                <a:pt x="38379" y="5843"/>
                <a:pt x="38405" y="6266"/>
                <a:pt x="38400" y="6690"/>
              </a:cubicBezTo>
              <a:moveTo>
                <a:pt x="38400" y="6690"/>
              </a:moveTo>
              <a:cubicBezTo>
                <a:pt x="29078" y="3952"/>
                <a:pt x="29267" y="3369"/>
                <a:pt x="29516" y="2826"/>
              </a:cubicBezTo>
              <a:moveTo>
                <a:pt x="29516" y="2826"/>
              </a:moveTo>
              <a:cubicBezTo>
                <a:pt x="29820" y="2340"/>
                <a:pt x="22141" y="4720"/>
                <a:pt x="22218" y="4238"/>
              </a:cubicBezTo>
            </a:path>
          </a:pathLst>
        </a:custGeom>
        <a:gradFill rotWithShape="1">
          <a:gsLst>
            <a:gs pos="0">
              <a:srgbClr val="E4F9FF"/>
            </a:gs>
            <a:gs pos="64999">
              <a:srgbClr val="BBEFFF"/>
            </a:gs>
            <a:gs pos="100000">
              <a:srgbClr val="9EEA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1171575</xdr:colOff>
      <xdr:row>14</xdr:row>
      <xdr:rowOff>190500</xdr:rowOff>
    </xdr:from>
    <xdr:to>
      <xdr:col>4</xdr:col>
      <xdr:colOff>657225</xdr:colOff>
      <xdr:row>22</xdr:row>
      <xdr:rowOff>9525</xdr:rowOff>
    </xdr:to>
    <xdr:sp>
      <xdr:nvSpPr>
        <xdr:cNvPr id="3" name="TextBox 2"/>
        <xdr:cNvSpPr txBox="1">
          <a:spLocks noChangeArrowheads="1"/>
        </xdr:cNvSpPr>
      </xdr:nvSpPr>
      <xdr:spPr>
        <a:xfrm>
          <a:off x="2114550" y="3895725"/>
          <a:ext cx="2752725" cy="14097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IF YOU ARE CONFUSED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LOOK HERE!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Let's say you are doing </a:t>
          </a:r>
          <a:r>
            <a:rPr lang="en-US" cap="none" sz="12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Product 1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 your product fell under </a:t>
          </a:r>
          <a:r>
            <a:rPr lang="en-US" cap="none" sz="12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Office Machines &amp; Electronic Equipment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 it weighs </a:t>
          </a:r>
          <a:r>
            <a:rPr lang="en-US" cap="none" sz="12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1-20lbs.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you would input the numbers: +20 under GHG, +15 under Water, and +10 under Land</a:t>
          </a:r>
        </a:p>
      </xdr:txBody>
    </xdr:sp>
    <xdr:clientData/>
  </xdr:twoCellAnchor>
  <xdr:twoCellAnchor>
    <xdr:from>
      <xdr:col>1</xdr:col>
      <xdr:colOff>200025</xdr:colOff>
      <xdr:row>5</xdr:row>
      <xdr:rowOff>123825</xdr:rowOff>
    </xdr:from>
    <xdr:to>
      <xdr:col>3</xdr:col>
      <xdr:colOff>552450</xdr:colOff>
      <xdr:row>15</xdr:row>
      <xdr:rowOff>66675</xdr:rowOff>
    </xdr:to>
    <xdr:sp>
      <xdr:nvSpPr>
        <xdr:cNvPr id="4" name="Circular Arrow 3"/>
        <xdr:cNvSpPr>
          <a:spLocks/>
        </xdr:cNvSpPr>
      </xdr:nvSpPr>
      <xdr:spPr>
        <a:xfrm rot="14584209">
          <a:off x="1143000" y="2066925"/>
          <a:ext cx="2638425" cy="1905000"/>
        </a:xfrm>
        <a:custGeom>
          <a:pathLst>
            <a:path h="2629107" w="1905000">
              <a:moveTo>
                <a:pt x="366872" y="463938"/>
              </a:moveTo>
              <a:cubicBezTo>
                <a:pt x="622267" y="102156"/>
                <a:pt x="1010456" y="15562"/>
                <a:pt x="1330384" y="249007"/>
              </a:cubicBezTo>
              <a:cubicBezTo>
                <a:pt x="1556512" y="414008"/>
                <a:pt x="1717933" y="717768"/>
                <a:pt x="1768928" y="1074257"/>
              </a:cubicBezTo>
              <a:lnTo>
                <a:pt x="1886972" y="1074256"/>
              </a:lnTo>
              <a:lnTo>
                <a:pt x="1666875" y="1314553"/>
              </a:lnTo>
              <a:lnTo>
                <a:pt x="1410722" y="1074256"/>
              </a:lnTo>
              <a:lnTo>
                <a:pt x="1528755" y="1074256"/>
              </a:lnTo>
              <a:cubicBezTo>
                <a:pt x="1484475" y="799633"/>
                <a:pt x="1366737" y="570738"/>
                <a:pt x="1207298" y="449310"/>
              </a:cubicBezTo>
              <a:cubicBezTo>
                <a:pt x="969865" y="268482"/>
                <a:pt x="686797" y="359324"/>
                <a:pt x="510708" y="672858"/>
              </a:cubicBezTo>
              <a:lnTo>
                <a:pt x="366872" y="463938"/>
              </a:lnTo>
              <a:close/>
            </a:path>
          </a:pathLst>
        </a:cu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38100</xdr:colOff>
      <xdr:row>8</xdr:row>
      <xdr:rowOff>38100</xdr:rowOff>
    </xdr:from>
    <xdr:to>
      <xdr:col>33</xdr:col>
      <xdr:colOff>685800</xdr:colOff>
      <xdr:row>12</xdr:row>
      <xdr:rowOff>95250</xdr:rowOff>
    </xdr:to>
    <xdr:sp>
      <xdr:nvSpPr>
        <xdr:cNvPr id="5" name="TextBox 4"/>
        <xdr:cNvSpPr txBox="1">
          <a:spLocks noChangeArrowheads="1"/>
        </xdr:cNvSpPr>
      </xdr:nvSpPr>
      <xdr:spPr>
        <a:xfrm>
          <a:off x="28213050" y="2571750"/>
          <a:ext cx="21336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AGAIN, </a:t>
          </a:r>
          <a:r>
            <a:rPr lang="en-US" cap="none" sz="12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 NOT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change the numbers that have been automatically calculated,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 these three columns.  </a:t>
          </a:r>
        </a:p>
      </xdr:txBody>
    </xdr:sp>
    <xdr:clientData/>
  </xdr:twoCellAnchor>
  <xdr:twoCellAnchor>
    <xdr:from>
      <xdr:col>14</xdr:col>
      <xdr:colOff>428625</xdr:colOff>
      <xdr:row>13</xdr:row>
      <xdr:rowOff>28575</xdr:rowOff>
    </xdr:from>
    <xdr:to>
      <xdr:col>18</xdr:col>
      <xdr:colOff>485775</xdr:colOff>
      <xdr:row>15</xdr:row>
      <xdr:rowOff>180975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4192250" y="3533775"/>
          <a:ext cx="3657600" cy="552450"/>
        </a:xfrm>
        <a:prstGeom prst="rect">
          <a:avLst/>
        </a:prstGeom>
        <a:solidFill>
          <a:srgbClr val="C0504D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1, 2, 3, and 4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range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represent how much of the material is in the product. For example, for wood, 1 = a small amount of wood and 4 = a lot of wood.</a:t>
          </a:r>
        </a:p>
      </xdr:txBody>
    </xdr:sp>
    <xdr:clientData/>
  </xdr:twoCellAnchor>
  <xdr:twoCellAnchor>
    <xdr:from>
      <xdr:col>14</xdr:col>
      <xdr:colOff>38100</xdr:colOff>
      <xdr:row>11</xdr:row>
      <xdr:rowOff>0</xdr:rowOff>
    </xdr:from>
    <xdr:to>
      <xdr:col>19</xdr:col>
      <xdr:colOff>0</xdr:colOff>
      <xdr:row>12</xdr:row>
      <xdr:rowOff>171450</xdr:rowOff>
    </xdr:to>
    <xdr:sp>
      <xdr:nvSpPr>
        <xdr:cNvPr id="7" name="Left Brace 7"/>
        <xdr:cNvSpPr>
          <a:spLocks/>
        </xdr:cNvSpPr>
      </xdr:nvSpPr>
      <xdr:spPr>
        <a:xfrm rot="16200000">
          <a:off x="13801725" y="3105150"/>
          <a:ext cx="4467225" cy="371475"/>
        </a:xfrm>
        <a:prstGeom prst="leftBrace">
          <a:avLst>
            <a:gd name="adj" fmla="val -49337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381000</xdr:colOff>
      <xdr:row>8</xdr:row>
      <xdr:rowOff>0</xdr:rowOff>
    </xdr:from>
    <xdr:to>
      <xdr:col>8</xdr:col>
      <xdr:colOff>371475</xdr:colOff>
      <xdr:row>10</xdr:row>
      <xdr:rowOff>123825</xdr:rowOff>
    </xdr:to>
    <xdr:sp>
      <xdr:nvSpPr>
        <xdr:cNvPr id="1" name="Frame 1"/>
        <xdr:cNvSpPr>
          <a:spLocks/>
        </xdr:cNvSpPr>
      </xdr:nvSpPr>
      <xdr:spPr>
        <a:xfrm>
          <a:off x="4486275" y="2686050"/>
          <a:ext cx="2486025" cy="523875"/>
        </a:xfrm>
        <a:custGeom>
          <a:pathLst>
            <a:path h="497840" w="2489200">
              <a:moveTo>
                <a:pt x="0" y="0"/>
              </a:moveTo>
              <a:lnTo>
                <a:pt x="2489200" y="0"/>
              </a:lnTo>
              <a:lnTo>
                <a:pt x="2489200" y="497840"/>
              </a:lnTo>
              <a:lnTo>
                <a:pt x="0" y="497840"/>
              </a:lnTo>
              <a:lnTo>
                <a:pt x="0" y="0"/>
              </a:lnTo>
              <a:close/>
              <a:moveTo>
                <a:pt x="0" y="0"/>
              </a:moveTo>
              <a:lnTo>
                <a:pt x="62230" y="62230"/>
              </a:lnTo>
              <a:lnTo>
                <a:pt x="62230" y="435610"/>
              </a:lnTo>
              <a:lnTo>
                <a:pt x="2426970" y="435610"/>
              </a:lnTo>
              <a:lnTo>
                <a:pt x="2426970" y="62230"/>
              </a:lnTo>
              <a:close/>
            </a:path>
          </a:pathLst>
        </a:custGeom>
        <a:gradFill rotWithShape="1">
          <a:gsLst>
            <a:gs pos="0">
              <a:srgbClr val="F5FFE6"/>
            </a:gs>
            <a:gs pos="64999">
              <a:srgbClr val="E4FDC2"/>
            </a:gs>
            <a:gs pos="100000">
              <a:srgbClr val="DAFDA7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428625</xdr:colOff>
      <xdr:row>8</xdr:row>
      <xdr:rowOff>57150</xdr:rowOff>
    </xdr:from>
    <xdr:to>
      <xdr:col>8</xdr:col>
      <xdr:colOff>304800</xdr:colOff>
      <xdr:row>10</xdr:row>
      <xdr:rowOff>76200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533900" y="2743200"/>
          <a:ext cx="2371725" cy="419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 NOT ANSWER BOTH OF THESE, ONLY ANSWER ONE</a:t>
          </a:r>
        </a:p>
      </xdr:txBody>
    </xdr:sp>
    <xdr:clientData/>
  </xdr:twoCellAnchor>
  <xdr:twoCellAnchor>
    <xdr:from>
      <xdr:col>5</xdr:col>
      <xdr:colOff>485775</xdr:colOff>
      <xdr:row>6</xdr:row>
      <xdr:rowOff>28575</xdr:rowOff>
    </xdr:from>
    <xdr:to>
      <xdr:col>8</xdr:col>
      <xdr:colOff>238125</xdr:colOff>
      <xdr:row>7</xdr:row>
      <xdr:rowOff>180975</xdr:rowOff>
    </xdr:to>
    <xdr:sp>
      <xdr:nvSpPr>
        <xdr:cNvPr id="3" name="Left Brace 5"/>
        <xdr:cNvSpPr>
          <a:spLocks/>
        </xdr:cNvSpPr>
      </xdr:nvSpPr>
      <xdr:spPr>
        <a:xfrm rot="16200000">
          <a:off x="4591050" y="2333625"/>
          <a:ext cx="2247900" cy="342900"/>
        </a:xfrm>
        <a:prstGeom prst="leftBrace">
          <a:avLst>
            <a:gd name="adj" fmla="val -42268"/>
          </a:avLst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6</xdr:row>
      <xdr:rowOff>28575</xdr:rowOff>
    </xdr:from>
    <xdr:to>
      <xdr:col>5</xdr:col>
      <xdr:colOff>1285875</xdr:colOff>
      <xdr:row>22</xdr:row>
      <xdr:rowOff>66675</xdr:rowOff>
    </xdr:to>
    <xdr:graphicFrame>
      <xdr:nvGraphicFramePr>
        <xdr:cNvPr id="1" name="Chart 1"/>
        <xdr:cNvGraphicFramePr/>
      </xdr:nvGraphicFramePr>
      <xdr:xfrm>
        <a:off x="76200" y="1314450"/>
        <a:ext cx="75533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352425</xdr:colOff>
      <xdr:row>6</xdr:row>
      <xdr:rowOff>0</xdr:rowOff>
    </xdr:from>
    <xdr:to>
      <xdr:col>8</xdr:col>
      <xdr:colOff>180975</xdr:colOff>
      <xdr:row>13</xdr:row>
      <xdr:rowOff>66675</xdr:rowOff>
    </xdr:to>
    <xdr:sp>
      <xdr:nvSpPr>
        <xdr:cNvPr id="2" name="Folded Corner 3"/>
        <xdr:cNvSpPr>
          <a:spLocks/>
        </xdr:cNvSpPr>
      </xdr:nvSpPr>
      <xdr:spPr>
        <a:xfrm>
          <a:off x="8058150" y="1285875"/>
          <a:ext cx="1504950" cy="1466850"/>
        </a:xfrm>
        <a:prstGeom prst="foldedCorner">
          <a:avLst>
            <a:gd name="adj" fmla="val 33333"/>
          </a:avLst>
        </a:prstGeom>
        <a:gradFill rotWithShape="1">
          <a:gsLst>
            <a:gs pos="0">
              <a:srgbClr val="F5FFE6"/>
            </a:gs>
            <a:gs pos="64999">
              <a:srgbClr val="E4FDC2"/>
            </a:gs>
            <a:gs pos="100000">
              <a:srgbClr val="DAFDA7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390525</xdr:colOff>
      <xdr:row>6</xdr:row>
      <xdr:rowOff>66675</xdr:rowOff>
    </xdr:from>
    <xdr:to>
      <xdr:col>8</xdr:col>
      <xdr:colOff>38100</xdr:colOff>
      <xdr:row>13</xdr:row>
      <xdr:rowOff>57150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8096250" y="1352550"/>
          <a:ext cx="1323975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Thank you so much for testing UCSC's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first ever LCCA Tool!  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 hope you enjoyed it!  </a:t>
          </a:r>
        </a:p>
      </xdr:txBody>
    </xdr:sp>
    <xdr:clientData/>
  </xdr:twoCellAnchor>
  <xdr:twoCellAnchor>
    <xdr:from>
      <xdr:col>7</xdr:col>
      <xdr:colOff>647700</xdr:colOff>
      <xdr:row>11</xdr:row>
      <xdr:rowOff>104775</xdr:rowOff>
    </xdr:from>
    <xdr:to>
      <xdr:col>8</xdr:col>
      <xdr:colOff>704850</xdr:colOff>
      <xdr:row>15</xdr:row>
      <xdr:rowOff>76200</xdr:rowOff>
    </xdr:to>
    <xdr:sp>
      <xdr:nvSpPr>
        <xdr:cNvPr id="4" name="Smiley Face 2"/>
        <xdr:cNvSpPr>
          <a:spLocks/>
        </xdr:cNvSpPr>
      </xdr:nvSpPr>
      <xdr:spPr>
        <a:xfrm rot="20077412">
          <a:off x="9191625" y="2390775"/>
          <a:ext cx="895350" cy="771525"/>
        </a:xfrm>
        <a:prstGeom prst="smileyFace">
          <a:avLst/>
        </a:prstGeom>
        <a:gradFill rotWithShape="1">
          <a:gsLst>
            <a:gs pos="0">
              <a:srgbClr val="FFEBDB"/>
            </a:gs>
            <a:gs pos="64999">
              <a:srgbClr val="FFD0AA"/>
            </a:gs>
            <a:gs pos="100000">
              <a:srgbClr val="FFBE86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zoomScale="125" zoomScaleNormal="125" workbookViewId="0" topLeftCell="C1">
      <selection activeCell="E4" sqref="E4"/>
    </sheetView>
  </sheetViews>
  <sheetFormatPr defaultColWidth="11.00390625" defaultRowHeight="15.75"/>
  <cols>
    <col min="1" max="1" width="10.875" style="0" customWidth="1"/>
    <col min="2" max="2" width="39.125" style="0" customWidth="1"/>
    <col min="3" max="3" width="13.625" style="0" customWidth="1"/>
    <col min="5" max="5" width="15.125" style="0" customWidth="1"/>
    <col min="6" max="6" width="11.625" style="0" customWidth="1"/>
    <col min="7" max="7" width="9.375" style="0" customWidth="1"/>
    <col min="8" max="8" width="9.50390625" style="0" customWidth="1"/>
  </cols>
  <sheetData>
    <row r="1" spans="1:8" ht="19.5">
      <c r="A1" s="74" t="s">
        <v>18</v>
      </c>
      <c r="B1" s="75"/>
      <c r="C1" s="75"/>
      <c r="D1" s="75"/>
      <c r="E1" s="75"/>
      <c r="F1" s="75"/>
      <c r="G1" s="75"/>
      <c r="H1" s="75"/>
    </row>
    <row r="2" spans="1:8" ht="130.5" customHeight="1">
      <c r="A2" s="80"/>
      <c r="B2" s="82" t="s">
        <v>110</v>
      </c>
      <c r="C2" s="82" t="s">
        <v>4</v>
      </c>
      <c r="D2" s="84" t="s">
        <v>5</v>
      </c>
      <c r="E2" s="63" t="s">
        <v>115</v>
      </c>
      <c r="F2" s="86" t="s">
        <v>19</v>
      </c>
      <c r="G2" s="76" t="s">
        <v>9</v>
      </c>
      <c r="H2" s="78" t="s">
        <v>0</v>
      </c>
    </row>
    <row r="3" spans="1:8" ht="16.5" customHeight="1">
      <c r="A3" s="81"/>
      <c r="B3" s="83"/>
      <c r="C3" s="83"/>
      <c r="D3" s="85"/>
      <c r="E3" s="50" t="s">
        <v>42</v>
      </c>
      <c r="F3" s="87"/>
      <c r="G3" s="77"/>
      <c r="H3" s="79"/>
    </row>
    <row r="4" spans="1:8" ht="18">
      <c r="A4" s="3" t="s">
        <v>2</v>
      </c>
      <c r="B4" s="16"/>
      <c r="C4" s="6"/>
      <c r="D4" s="1"/>
      <c r="E4" s="10">
        <v>0</v>
      </c>
      <c r="F4" s="10">
        <f>SUM(E4)</f>
        <v>0</v>
      </c>
      <c r="G4" s="1"/>
      <c r="H4" s="1"/>
    </row>
    <row r="5" spans="1:8" ht="18">
      <c r="A5" s="5" t="s">
        <v>3</v>
      </c>
      <c r="B5" s="17"/>
      <c r="C5" s="7"/>
      <c r="D5" s="2"/>
      <c r="E5" s="8"/>
      <c r="F5" s="8">
        <f>SUM(E5)</f>
        <v>0</v>
      </c>
      <c r="G5" s="2"/>
      <c r="H5" s="2"/>
    </row>
    <row r="6" spans="1:8" ht="18" customHeight="1">
      <c r="A6" s="11"/>
      <c r="B6" s="23"/>
      <c r="E6" s="64" t="s">
        <v>116</v>
      </c>
      <c r="F6" s="59"/>
      <c r="G6" s="59"/>
      <c r="H6" s="56"/>
    </row>
    <row r="7" spans="2:8" ht="16.5" customHeight="1">
      <c r="B7" s="24"/>
      <c r="E7" s="64" t="s">
        <v>117</v>
      </c>
      <c r="F7" s="57"/>
      <c r="G7" s="58"/>
      <c r="H7" s="58"/>
    </row>
    <row r="8" spans="5:8" ht="19.5" customHeight="1">
      <c r="E8" s="62"/>
      <c r="F8" s="58"/>
      <c r="G8" s="58"/>
      <c r="H8" s="58"/>
    </row>
    <row r="9" spans="5:8" ht="21" customHeight="1">
      <c r="E9" s="62"/>
      <c r="F9" s="58"/>
      <c r="G9" s="58"/>
      <c r="H9" s="58"/>
    </row>
    <row r="10" spans="5:8" ht="21" customHeight="1">
      <c r="E10" s="62"/>
      <c r="F10" s="58"/>
      <c r="G10" s="58"/>
      <c r="H10" s="58"/>
    </row>
    <row r="11" spans="5:8" ht="21" customHeight="1">
      <c r="E11" s="62"/>
      <c r="F11" s="58"/>
      <c r="G11" s="58"/>
      <c r="H11" s="58"/>
    </row>
    <row r="12" spans="5:8" ht="27" customHeight="1">
      <c r="E12" s="62"/>
      <c r="F12" s="58"/>
      <c r="G12" s="58"/>
      <c r="H12" s="58"/>
    </row>
    <row r="13" spans="5:8" ht="15.75" customHeight="1">
      <c r="E13" s="62"/>
      <c r="F13" s="58"/>
      <c r="G13" s="58"/>
      <c r="H13" s="58"/>
    </row>
    <row r="14" ht="18.75" customHeight="1">
      <c r="E14" s="62"/>
    </row>
    <row r="15" ht="15" customHeight="1">
      <c r="E15" s="62"/>
    </row>
    <row r="16" ht="12.75" customHeight="1">
      <c r="E16" s="62"/>
    </row>
    <row r="17" ht="15.75" customHeight="1">
      <c r="E17" s="62"/>
    </row>
    <row r="18" ht="15.75" customHeight="1">
      <c r="E18" s="62"/>
    </row>
    <row r="19" ht="16.5" customHeight="1">
      <c r="E19" s="62"/>
    </row>
  </sheetData>
  <sheetProtection/>
  <mergeCells count="8">
    <mergeCell ref="A1:H1"/>
    <mergeCell ref="G2:G3"/>
    <mergeCell ref="H2:H3"/>
    <mergeCell ref="A2:A3"/>
    <mergeCell ref="B2:B3"/>
    <mergeCell ref="C2:C3"/>
    <mergeCell ref="D2:D3"/>
    <mergeCell ref="F2:F3"/>
  </mergeCells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6"/>
  <sheetViews>
    <sheetView zoomScale="125" zoomScaleNormal="125" workbookViewId="0" topLeftCell="T1">
      <selection activeCell="W9" sqref="W9"/>
    </sheetView>
  </sheetViews>
  <sheetFormatPr defaultColWidth="11.00390625" defaultRowHeight="15.75"/>
  <cols>
    <col min="1" max="1" width="12.375" style="0" customWidth="1"/>
    <col min="2" max="2" width="16.50390625" style="0" customWidth="1"/>
    <col min="3" max="3" width="13.50390625" style="0" customWidth="1"/>
    <col min="4" max="4" width="12.875" style="0" customWidth="1"/>
    <col min="5" max="5" width="12.50390625" style="0" customWidth="1"/>
    <col min="6" max="8" width="12.875" style="0" customWidth="1"/>
    <col min="9" max="9" width="12.375" style="0" customWidth="1"/>
    <col min="10" max="11" width="12.875" style="0" customWidth="1"/>
    <col min="12" max="12" width="12.50390625" style="0" customWidth="1"/>
    <col min="13" max="13" width="12.00390625" style="0" customWidth="1"/>
    <col min="14" max="14" width="11.625" style="0" customWidth="1"/>
    <col min="15" max="16" width="11.50390625" style="0" customWidth="1"/>
    <col min="17" max="18" width="12.125" style="0" customWidth="1"/>
    <col min="19" max="20" width="11.875" style="0" customWidth="1"/>
    <col min="21" max="22" width="11.50390625" style="0" customWidth="1"/>
    <col min="23" max="23" width="10.375" style="0" customWidth="1"/>
    <col min="24" max="25" width="10.50390625" style="0" customWidth="1"/>
    <col min="26" max="26" width="11.00390625" style="0" customWidth="1"/>
    <col min="27" max="27" width="11.125" style="0" customWidth="1"/>
    <col min="28" max="28" width="10.50390625" style="0" customWidth="1"/>
    <col min="29" max="29" width="11.375" style="0" customWidth="1"/>
    <col min="30" max="31" width="9.875" style="0" customWidth="1"/>
    <col min="32" max="32" width="11.00390625" style="0" customWidth="1"/>
    <col min="33" max="33" width="8.50390625" style="0" customWidth="1"/>
    <col min="34" max="34" width="9.375" style="0" customWidth="1"/>
  </cols>
  <sheetData>
    <row r="1" spans="1:34" ht="18">
      <c r="A1" s="151"/>
      <c r="B1" s="40"/>
      <c r="C1" s="139" t="s">
        <v>38</v>
      </c>
      <c r="D1" s="140"/>
      <c r="E1" s="140"/>
      <c r="F1" s="140"/>
      <c r="G1" s="140"/>
      <c r="H1" s="140"/>
      <c r="I1" s="140"/>
      <c r="J1" s="140"/>
      <c r="K1" s="140"/>
      <c r="L1" s="140"/>
      <c r="M1" s="21"/>
      <c r="N1" s="32"/>
      <c r="O1" s="158" t="s">
        <v>15</v>
      </c>
      <c r="P1" s="159"/>
      <c r="Q1" s="159"/>
      <c r="R1" s="159"/>
      <c r="S1" s="160"/>
      <c r="T1" s="34"/>
      <c r="U1" s="144" t="s">
        <v>10</v>
      </c>
      <c r="V1" s="145"/>
      <c r="W1" s="145"/>
      <c r="X1" s="145"/>
      <c r="Y1" s="145"/>
      <c r="Z1" s="145"/>
      <c r="AA1" s="145"/>
      <c r="AB1" s="145"/>
      <c r="AC1" s="145"/>
      <c r="AD1" s="145"/>
      <c r="AE1" s="146"/>
      <c r="AF1" s="141" t="s">
        <v>19</v>
      </c>
      <c r="AG1" s="154" t="s">
        <v>1</v>
      </c>
      <c r="AH1" s="78" t="s">
        <v>0</v>
      </c>
    </row>
    <row r="2" spans="1:34" ht="37.5" customHeight="1">
      <c r="A2" s="152"/>
      <c r="B2" s="41"/>
      <c r="C2" s="112" t="s">
        <v>35</v>
      </c>
      <c r="D2" s="113"/>
      <c r="E2" s="114"/>
      <c r="F2" s="122" t="s">
        <v>33</v>
      </c>
      <c r="G2" s="123"/>
      <c r="H2" s="124"/>
      <c r="I2" s="128" t="s">
        <v>36</v>
      </c>
      <c r="J2" s="129"/>
      <c r="K2" s="130"/>
      <c r="L2" s="133" t="s">
        <v>34</v>
      </c>
      <c r="M2" s="133"/>
      <c r="N2" s="133"/>
      <c r="O2" s="92" t="s">
        <v>16</v>
      </c>
      <c r="P2" s="94"/>
      <c r="Q2" s="106" t="s">
        <v>17</v>
      </c>
      <c r="R2" s="107"/>
      <c r="S2" s="90" t="s">
        <v>23</v>
      </c>
      <c r="T2" s="90" t="s">
        <v>109</v>
      </c>
      <c r="U2" s="106" t="s">
        <v>11</v>
      </c>
      <c r="V2" s="107"/>
      <c r="W2" s="92" t="s">
        <v>12</v>
      </c>
      <c r="X2" s="93"/>
      <c r="Y2" s="94"/>
      <c r="Z2" s="106" t="s">
        <v>13</v>
      </c>
      <c r="AA2" s="107"/>
      <c r="AB2" s="92" t="s">
        <v>29</v>
      </c>
      <c r="AC2" s="94"/>
      <c r="AD2" s="147" t="s">
        <v>30</v>
      </c>
      <c r="AE2" s="148"/>
      <c r="AF2" s="142"/>
      <c r="AG2" s="155"/>
      <c r="AH2" s="157"/>
    </row>
    <row r="3" spans="1:34" ht="63" customHeight="1">
      <c r="A3" s="152"/>
      <c r="B3" s="41"/>
      <c r="C3" s="115" t="s">
        <v>39</v>
      </c>
      <c r="D3" s="116"/>
      <c r="E3" s="117"/>
      <c r="F3" s="125" t="s">
        <v>37</v>
      </c>
      <c r="G3" s="126"/>
      <c r="H3" s="127"/>
      <c r="I3" s="115" t="s">
        <v>40</v>
      </c>
      <c r="J3" s="116"/>
      <c r="K3" s="117"/>
      <c r="L3" s="108" t="s">
        <v>32</v>
      </c>
      <c r="M3" s="162"/>
      <c r="N3" s="109"/>
      <c r="O3" s="137"/>
      <c r="P3" s="138"/>
      <c r="Q3" s="108"/>
      <c r="R3" s="109"/>
      <c r="S3" s="91"/>
      <c r="T3" s="161"/>
      <c r="U3" s="108"/>
      <c r="V3" s="109"/>
      <c r="W3" s="95"/>
      <c r="X3" s="96"/>
      <c r="Y3" s="97"/>
      <c r="Z3" s="147"/>
      <c r="AA3" s="148"/>
      <c r="AB3" s="137"/>
      <c r="AC3" s="138"/>
      <c r="AD3" s="108"/>
      <c r="AE3" s="109"/>
      <c r="AF3" s="142"/>
      <c r="AG3" s="155"/>
      <c r="AH3" s="157"/>
    </row>
    <row r="4" spans="1:34" ht="16.5" customHeight="1">
      <c r="A4" s="153"/>
      <c r="B4" s="42" t="s">
        <v>14</v>
      </c>
      <c r="C4" s="30" t="s">
        <v>42</v>
      </c>
      <c r="D4" s="30" t="s">
        <v>52</v>
      </c>
      <c r="E4" s="30" t="s">
        <v>43</v>
      </c>
      <c r="F4" s="38" t="s">
        <v>42</v>
      </c>
      <c r="G4" s="38" t="s">
        <v>52</v>
      </c>
      <c r="H4" s="38" t="s">
        <v>43</v>
      </c>
      <c r="I4" s="30" t="s">
        <v>42</v>
      </c>
      <c r="J4" s="30" t="s">
        <v>52</v>
      </c>
      <c r="K4" s="30" t="s">
        <v>43</v>
      </c>
      <c r="L4" s="38" t="s">
        <v>42</v>
      </c>
      <c r="M4" s="38" t="s">
        <v>52</v>
      </c>
      <c r="N4" s="39" t="s">
        <v>43</v>
      </c>
      <c r="O4" s="30" t="s">
        <v>52</v>
      </c>
      <c r="P4" s="30" t="s">
        <v>43</v>
      </c>
      <c r="Q4" s="38" t="s">
        <v>42</v>
      </c>
      <c r="R4" s="38" t="s">
        <v>52</v>
      </c>
      <c r="S4" s="30" t="s">
        <v>42</v>
      </c>
      <c r="T4" s="30" t="s">
        <v>42</v>
      </c>
      <c r="U4" s="38" t="s">
        <v>42</v>
      </c>
      <c r="V4" s="38" t="s">
        <v>52</v>
      </c>
      <c r="W4" s="30" t="s">
        <v>42</v>
      </c>
      <c r="X4" s="30" t="s">
        <v>52</v>
      </c>
      <c r="Y4" s="30" t="s">
        <v>43</v>
      </c>
      <c r="Z4" s="38" t="s">
        <v>42</v>
      </c>
      <c r="AA4" s="38" t="s">
        <v>52</v>
      </c>
      <c r="AB4" s="22" t="s">
        <v>42</v>
      </c>
      <c r="AC4" s="22" t="s">
        <v>52</v>
      </c>
      <c r="AD4" s="39" t="s">
        <v>42</v>
      </c>
      <c r="AE4" s="39" t="s">
        <v>43</v>
      </c>
      <c r="AF4" s="143"/>
      <c r="AG4" s="156"/>
      <c r="AH4" s="79"/>
    </row>
    <row r="5" spans="1:34" ht="18">
      <c r="A5" s="3" t="s">
        <v>2</v>
      </c>
      <c r="B5" s="1"/>
      <c r="C5" s="10"/>
      <c r="D5" s="10"/>
      <c r="E5" s="10"/>
      <c r="F5" s="1"/>
      <c r="G5" s="1"/>
      <c r="H5" s="1"/>
      <c r="I5" s="1"/>
      <c r="J5" s="1"/>
      <c r="K5" s="1"/>
      <c r="L5" s="1"/>
      <c r="M5" s="1"/>
      <c r="N5" s="1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">
        <f>SUM(C5+F5+I5+L5+Q5+S5+U5+W5+Z5+AB5+AD5)</f>
        <v>0</v>
      </c>
      <c r="AG5" s="1">
        <f>SUM(D5+G5+J5+M5+O5+R5+V5+X5+AA5+AC5)</f>
        <v>0</v>
      </c>
      <c r="AH5" s="1">
        <f>SUM(E5+H5+K5+N5+P5+Y5+AE5)</f>
        <v>0</v>
      </c>
    </row>
    <row r="6" spans="1:34" ht="18">
      <c r="A6" s="5" t="s">
        <v>3</v>
      </c>
      <c r="B6" s="2"/>
      <c r="C6" s="8"/>
      <c r="D6" s="8"/>
      <c r="E6" s="8"/>
      <c r="F6" s="9"/>
      <c r="G6" s="9"/>
      <c r="H6" s="9"/>
      <c r="I6" s="9"/>
      <c r="J6" s="9"/>
      <c r="K6" s="9"/>
      <c r="L6" s="9"/>
      <c r="M6" s="9"/>
      <c r="N6" s="9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2">
        <f>SUM(C6+F6+I6+L6+Q6+S6+U6+W6+Z6+AB6+AD6)</f>
        <v>0</v>
      </c>
      <c r="AG6" s="2">
        <f>SUM(D6+G6+J6+M6+O6+R6+V6+X6+AA6+AC6)</f>
        <v>0</v>
      </c>
      <c r="AH6" s="2">
        <f>SUM(E6+H6+K6+N6+P6+Y6+AE6)</f>
        <v>0</v>
      </c>
    </row>
    <row r="7" spans="3:32" ht="15" customHeight="1">
      <c r="C7" s="118" t="s">
        <v>111</v>
      </c>
      <c r="D7" s="119"/>
      <c r="E7" s="120"/>
      <c r="F7" s="98" t="s">
        <v>60</v>
      </c>
      <c r="G7" s="99"/>
      <c r="H7" s="100"/>
      <c r="I7" s="118" t="s">
        <v>62</v>
      </c>
      <c r="J7" s="119"/>
      <c r="K7" s="120"/>
      <c r="L7" s="134" t="s">
        <v>66</v>
      </c>
      <c r="M7" s="135"/>
      <c r="N7" s="136"/>
      <c r="O7" s="118" t="s">
        <v>70</v>
      </c>
      <c r="P7" s="120"/>
      <c r="Q7" s="98" t="s">
        <v>53</v>
      </c>
      <c r="R7" s="100"/>
      <c r="S7" s="36" t="s">
        <v>48</v>
      </c>
      <c r="T7" s="60" t="s">
        <v>108</v>
      </c>
      <c r="U7" s="118" t="s">
        <v>57</v>
      </c>
      <c r="V7" s="120"/>
      <c r="W7" s="98" t="s">
        <v>74</v>
      </c>
      <c r="X7" s="99"/>
      <c r="Y7" s="100"/>
      <c r="Z7" s="118" t="s">
        <v>59</v>
      </c>
      <c r="AA7" s="120"/>
      <c r="AB7" s="149" t="s">
        <v>59</v>
      </c>
      <c r="AC7" s="150"/>
      <c r="AD7" s="131" t="s">
        <v>41</v>
      </c>
      <c r="AE7" s="132"/>
      <c r="AF7" s="13"/>
    </row>
    <row r="8" spans="3:32" ht="13.5" customHeight="1">
      <c r="C8" s="88" t="s">
        <v>112</v>
      </c>
      <c r="D8" s="121"/>
      <c r="E8" s="89"/>
      <c r="F8" s="101" t="s">
        <v>61</v>
      </c>
      <c r="G8" s="102"/>
      <c r="H8" s="103"/>
      <c r="I8" s="88" t="s">
        <v>63</v>
      </c>
      <c r="J8" s="121"/>
      <c r="K8" s="89"/>
      <c r="L8" s="101" t="s">
        <v>67</v>
      </c>
      <c r="M8" s="102"/>
      <c r="N8" s="103"/>
      <c r="O8" s="104" t="s">
        <v>71</v>
      </c>
      <c r="P8" s="105"/>
      <c r="Q8" s="101" t="s">
        <v>54</v>
      </c>
      <c r="R8" s="103"/>
      <c r="S8" s="37" t="s">
        <v>45</v>
      </c>
      <c r="T8" s="61" t="s">
        <v>120</v>
      </c>
      <c r="U8" s="88" t="s">
        <v>58</v>
      </c>
      <c r="V8" s="89"/>
      <c r="W8" s="101" t="s">
        <v>122</v>
      </c>
      <c r="X8" s="102"/>
      <c r="Y8" s="103"/>
      <c r="Z8" s="88" t="s">
        <v>51</v>
      </c>
      <c r="AA8" s="89"/>
      <c r="AB8" s="110" t="s">
        <v>51</v>
      </c>
      <c r="AC8" s="110"/>
      <c r="AD8" s="111" t="s">
        <v>50</v>
      </c>
      <c r="AE8" s="111"/>
      <c r="AF8" s="14"/>
    </row>
    <row r="9" spans="3:32" ht="15" customHeight="1">
      <c r="C9" s="88" t="s">
        <v>113</v>
      </c>
      <c r="D9" s="121"/>
      <c r="E9" s="89"/>
      <c r="F9" s="101" t="s">
        <v>91</v>
      </c>
      <c r="G9" s="102"/>
      <c r="H9" s="103"/>
      <c r="I9" s="88" t="s">
        <v>64</v>
      </c>
      <c r="J9" s="121"/>
      <c r="K9" s="89"/>
      <c r="L9" s="101" t="s">
        <v>68</v>
      </c>
      <c r="M9" s="102"/>
      <c r="N9" s="103"/>
      <c r="O9" s="104" t="s">
        <v>73</v>
      </c>
      <c r="P9" s="105"/>
      <c r="Q9" s="101" t="s">
        <v>55</v>
      </c>
      <c r="R9" s="103"/>
      <c r="S9" s="37" t="s">
        <v>46</v>
      </c>
      <c r="T9" s="55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</row>
    <row r="10" spans="3:31" ht="15">
      <c r="C10" s="88" t="s">
        <v>114</v>
      </c>
      <c r="D10" s="121"/>
      <c r="E10" s="89"/>
      <c r="F10" s="101" t="s">
        <v>92</v>
      </c>
      <c r="G10" s="102"/>
      <c r="H10" s="103"/>
      <c r="I10" s="88" t="s">
        <v>65</v>
      </c>
      <c r="J10" s="121"/>
      <c r="K10" s="89"/>
      <c r="L10" s="101" t="s">
        <v>69</v>
      </c>
      <c r="M10" s="102"/>
      <c r="N10" s="103"/>
      <c r="O10" s="88" t="s">
        <v>72</v>
      </c>
      <c r="P10" s="89"/>
      <c r="Q10" s="101" t="s">
        <v>56</v>
      </c>
      <c r="R10" s="103"/>
      <c r="S10" s="37" t="s">
        <v>47</v>
      </c>
      <c r="T10" s="5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</row>
    <row r="11" spans="3:18" ht="15">
      <c r="C11" s="88" t="s">
        <v>90</v>
      </c>
      <c r="D11" s="121"/>
      <c r="E11" s="89"/>
      <c r="Q11" s="35"/>
      <c r="R11" s="35"/>
    </row>
    <row r="16" ht="15">
      <c r="S16" s="71"/>
    </row>
  </sheetData>
  <sheetProtection/>
  <mergeCells count="59">
    <mergeCell ref="A1:A4"/>
    <mergeCell ref="AG1:AG4"/>
    <mergeCell ref="AH1:AH4"/>
    <mergeCell ref="O1:S1"/>
    <mergeCell ref="T2:T3"/>
    <mergeCell ref="L3:N3"/>
    <mergeCell ref="L7:N7"/>
    <mergeCell ref="O2:P3"/>
    <mergeCell ref="O7:P7"/>
    <mergeCell ref="C1:L1"/>
    <mergeCell ref="AF1:AF4"/>
    <mergeCell ref="U1:AE1"/>
    <mergeCell ref="AB2:AC3"/>
    <mergeCell ref="AD2:AE3"/>
    <mergeCell ref="U7:V7"/>
    <mergeCell ref="U2:V3"/>
    <mergeCell ref="Z2:AA3"/>
    <mergeCell ref="Z7:AA7"/>
    <mergeCell ref="AB7:AC7"/>
    <mergeCell ref="C9:E9"/>
    <mergeCell ref="C10:E10"/>
    <mergeCell ref="C11:E11"/>
    <mergeCell ref="F9:H9"/>
    <mergeCell ref="F10:H10"/>
    <mergeCell ref="I9:K9"/>
    <mergeCell ref="I10:K10"/>
    <mergeCell ref="L8:N8"/>
    <mergeCell ref="L9:N9"/>
    <mergeCell ref="L10:N10"/>
    <mergeCell ref="AB8:AC8"/>
    <mergeCell ref="AD8:AE8"/>
    <mergeCell ref="C2:E2"/>
    <mergeCell ref="C3:E3"/>
    <mergeCell ref="C7:E7"/>
    <mergeCell ref="C8:E8"/>
    <mergeCell ref="F2:H2"/>
    <mergeCell ref="F3:H3"/>
    <mergeCell ref="F7:H7"/>
    <mergeCell ref="F8:H8"/>
    <mergeCell ref="I2:K2"/>
    <mergeCell ref="I3:K3"/>
    <mergeCell ref="I7:K7"/>
    <mergeCell ref="I8:K8"/>
    <mergeCell ref="AD7:AE7"/>
    <mergeCell ref="L2:N2"/>
    <mergeCell ref="O8:P8"/>
    <mergeCell ref="O9:P9"/>
    <mergeCell ref="O10:P10"/>
    <mergeCell ref="Q2:R3"/>
    <mergeCell ref="Q7:R7"/>
    <mergeCell ref="Q8:R8"/>
    <mergeCell ref="Q9:R9"/>
    <mergeCell ref="Q10:R10"/>
    <mergeCell ref="Z8:AA8"/>
    <mergeCell ref="S2:S3"/>
    <mergeCell ref="U8:V8"/>
    <mergeCell ref="W2:Y3"/>
    <mergeCell ref="W7:Y7"/>
    <mergeCell ref="W8:Y8"/>
  </mergeCells>
  <printOptions/>
  <pageMargins left="0.75" right="0.75" top="1" bottom="1" header="0.5" footer="0.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zoomScale="125" zoomScaleNormal="125" workbookViewId="0" topLeftCell="A1">
      <selection activeCell="C13" sqref="C13"/>
    </sheetView>
  </sheetViews>
  <sheetFormatPr defaultColWidth="11.00390625" defaultRowHeight="15.75"/>
  <cols>
    <col min="2" max="2" width="30.375" style="0" customWidth="1"/>
    <col min="3" max="3" width="28.00390625" style="0" customWidth="1"/>
    <col min="4" max="4" width="15.50390625" style="0" customWidth="1"/>
    <col min="6" max="6" width="12.125" style="0" customWidth="1"/>
  </cols>
  <sheetData>
    <row r="1" spans="1:6" ht="100.5" customHeight="1">
      <c r="A1" s="151"/>
      <c r="B1" s="33" t="s">
        <v>75</v>
      </c>
      <c r="C1" s="46" t="s">
        <v>21</v>
      </c>
      <c r="D1" s="163" t="s">
        <v>19</v>
      </c>
      <c r="E1" s="167" t="s">
        <v>1</v>
      </c>
      <c r="F1" s="165" t="s">
        <v>0</v>
      </c>
    </row>
    <row r="2" spans="1:6" ht="15" customHeight="1">
      <c r="A2" s="153"/>
      <c r="B2" s="45" t="s">
        <v>42</v>
      </c>
      <c r="C2" s="47" t="s">
        <v>42</v>
      </c>
      <c r="D2" s="164"/>
      <c r="E2" s="168"/>
      <c r="F2" s="166"/>
    </row>
    <row r="3" spans="1:6" ht="18">
      <c r="A3" s="12" t="s">
        <v>2</v>
      </c>
      <c r="B3" s="65"/>
      <c r="C3" s="67"/>
      <c r="D3" s="1">
        <f>SUM(B3+C3)</f>
        <v>0</v>
      </c>
      <c r="E3" s="1"/>
      <c r="F3" s="1"/>
    </row>
    <row r="4" spans="1:6" ht="18">
      <c r="A4" s="5" t="s">
        <v>3</v>
      </c>
      <c r="B4" s="66"/>
      <c r="C4" s="68"/>
      <c r="D4" s="2">
        <f>SUM(B4+C4)</f>
        <v>0</v>
      </c>
      <c r="E4" s="2"/>
      <c r="F4" s="2"/>
    </row>
    <row r="5" spans="2:3" ht="15" customHeight="1">
      <c r="B5" s="37" t="s">
        <v>77</v>
      </c>
      <c r="C5" s="48" t="s">
        <v>78</v>
      </c>
    </row>
    <row r="6" spans="2:3" ht="15" customHeight="1">
      <c r="B6" s="37" t="s">
        <v>76</v>
      </c>
      <c r="C6" s="49" t="s">
        <v>79</v>
      </c>
    </row>
    <row r="7" spans="2:3" ht="15" customHeight="1">
      <c r="B7" s="37" t="s">
        <v>81</v>
      </c>
      <c r="C7" s="49" t="s">
        <v>80</v>
      </c>
    </row>
    <row r="8" spans="1:3" ht="15" customHeight="1">
      <c r="A8" s="14"/>
      <c r="B8" s="37" t="s">
        <v>82</v>
      </c>
      <c r="C8" s="18"/>
    </row>
    <row r="9" ht="15.75" customHeight="1">
      <c r="B9" s="37" t="s">
        <v>83</v>
      </c>
    </row>
    <row r="10" ht="18" customHeight="1">
      <c r="B10" s="37" t="s">
        <v>86</v>
      </c>
    </row>
    <row r="11" ht="15.75" customHeight="1">
      <c r="B11" s="37" t="s">
        <v>85</v>
      </c>
    </row>
    <row r="12" ht="15.75" customHeight="1">
      <c r="B12" s="37" t="s">
        <v>84</v>
      </c>
    </row>
    <row r="13" ht="15.75" customHeight="1">
      <c r="B13" s="37" t="s">
        <v>87</v>
      </c>
    </row>
    <row r="14" ht="15.75" customHeight="1"/>
    <row r="15" ht="18" customHeight="1">
      <c r="B15" s="70" t="s">
        <v>119</v>
      </c>
    </row>
    <row r="16" ht="18.75" customHeight="1"/>
    <row r="17" ht="15.75" customHeight="1"/>
    <row r="18" ht="15" customHeight="1"/>
  </sheetData>
  <sheetProtection/>
  <mergeCells count="4">
    <mergeCell ref="D1:D2"/>
    <mergeCell ref="F1:F2"/>
    <mergeCell ref="E1:E2"/>
    <mergeCell ref="A1:A2"/>
  </mergeCells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"/>
  <sheetViews>
    <sheetView zoomScale="125" zoomScaleNormal="125" workbookViewId="0" topLeftCell="A1">
      <selection activeCell="M6" sqref="M6"/>
    </sheetView>
  </sheetViews>
  <sheetFormatPr defaultColWidth="11.00390625" defaultRowHeight="15.75"/>
  <cols>
    <col min="2" max="2" width="11.875" style="0" customWidth="1"/>
    <col min="3" max="3" width="12.125" style="0" customWidth="1"/>
    <col min="4" max="4" width="12.375" style="0" customWidth="1"/>
    <col min="5" max="5" width="11.375" style="0" customWidth="1"/>
    <col min="6" max="6" width="11.125" style="0" customWidth="1"/>
    <col min="7" max="8" width="11.875" style="0" customWidth="1"/>
    <col min="9" max="9" width="33.375" style="0" customWidth="1"/>
    <col min="10" max="10" width="15.875" style="0" customWidth="1"/>
    <col min="11" max="11" width="27.625" style="0" customWidth="1"/>
    <col min="12" max="12" width="31.00390625" style="0" customWidth="1"/>
    <col min="13" max="13" width="15.125" style="0" customWidth="1"/>
    <col min="15" max="15" width="13.125" style="0" customWidth="1"/>
  </cols>
  <sheetData>
    <row r="1" spans="1:15" ht="21" customHeight="1">
      <c r="A1" s="184"/>
      <c r="B1" s="186" t="s">
        <v>22</v>
      </c>
      <c r="C1" s="187"/>
      <c r="D1" s="187"/>
      <c r="E1" s="180" t="s">
        <v>27</v>
      </c>
      <c r="F1" s="181"/>
      <c r="G1" s="186" t="s">
        <v>28</v>
      </c>
      <c r="H1" s="190"/>
      <c r="I1" s="178" t="s">
        <v>20</v>
      </c>
      <c r="J1" s="179"/>
      <c r="K1" s="179"/>
      <c r="L1" s="179"/>
      <c r="M1" s="169" t="s">
        <v>19</v>
      </c>
      <c r="N1" s="172" t="s">
        <v>1</v>
      </c>
      <c r="O1" s="175" t="s">
        <v>0</v>
      </c>
    </row>
    <row r="2" spans="1:15" ht="94.5" customHeight="1">
      <c r="A2" s="184"/>
      <c r="B2" s="188"/>
      <c r="C2" s="189"/>
      <c r="D2" s="189"/>
      <c r="E2" s="182"/>
      <c r="F2" s="183"/>
      <c r="G2" s="191"/>
      <c r="H2" s="192"/>
      <c r="I2" s="20" t="s">
        <v>127</v>
      </c>
      <c r="J2" s="19" t="s">
        <v>26</v>
      </c>
      <c r="K2" s="19" t="s">
        <v>24</v>
      </c>
      <c r="L2" s="19" t="s">
        <v>25</v>
      </c>
      <c r="M2" s="170"/>
      <c r="N2" s="173"/>
      <c r="O2" s="176"/>
    </row>
    <row r="3" spans="1:15" ht="16.5" customHeight="1">
      <c r="A3" s="185"/>
      <c r="B3" s="50" t="s">
        <v>42</v>
      </c>
      <c r="C3" s="50" t="s">
        <v>52</v>
      </c>
      <c r="D3" s="50" t="s">
        <v>43</v>
      </c>
      <c r="E3" s="51" t="s">
        <v>42</v>
      </c>
      <c r="F3" s="51" t="s">
        <v>52</v>
      </c>
      <c r="G3" s="45" t="s">
        <v>42</v>
      </c>
      <c r="H3" s="45" t="s">
        <v>43</v>
      </c>
      <c r="I3" s="20" t="s">
        <v>42</v>
      </c>
      <c r="J3" s="19" t="s">
        <v>42</v>
      </c>
      <c r="K3" s="19"/>
      <c r="L3" s="19"/>
      <c r="M3" s="171"/>
      <c r="N3" s="174"/>
      <c r="O3" s="177"/>
    </row>
    <row r="4" spans="1:15" ht="18">
      <c r="A4" s="3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">
        <f>SUM(B4+E4+G4)</f>
        <v>0</v>
      </c>
      <c r="N4" s="1">
        <f>SUM(C4+F4)</f>
        <v>0</v>
      </c>
      <c r="O4" s="1">
        <f>SUM(D4+H4)</f>
        <v>0</v>
      </c>
    </row>
    <row r="5" spans="1:15" ht="18">
      <c r="A5" s="5" t="s">
        <v>3</v>
      </c>
      <c r="B5" s="52"/>
      <c r="C5" s="52"/>
      <c r="D5" s="52"/>
      <c r="E5" s="52"/>
      <c r="F5" s="52"/>
      <c r="G5" s="8"/>
      <c r="H5" s="8"/>
      <c r="I5" s="8"/>
      <c r="J5" s="8"/>
      <c r="K5" s="8"/>
      <c r="L5" s="8"/>
      <c r="M5" s="2">
        <f>SUM(B5+E5+G5)</f>
        <v>0</v>
      </c>
      <c r="N5" s="2">
        <f>SUM(C5+F5)</f>
        <v>0</v>
      </c>
      <c r="O5" s="2">
        <f>SUM(D5+H5)</f>
        <v>0</v>
      </c>
    </row>
    <row r="6" spans="2:12" ht="15.75" customHeight="1">
      <c r="B6" s="111" t="s">
        <v>88</v>
      </c>
      <c r="C6" s="111"/>
      <c r="D6" s="111"/>
      <c r="E6" s="101" t="s">
        <v>59</v>
      </c>
      <c r="F6" s="103"/>
      <c r="G6" s="111" t="s">
        <v>94</v>
      </c>
      <c r="H6" s="111"/>
      <c r="I6" s="72" t="s">
        <v>121</v>
      </c>
      <c r="J6" s="73" t="s">
        <v>128</v>
      </c>
      <c r="K6" s="18"/>
      <c r="L6" s="29"/>
    </row>
    <row r="7" spans="2:12" ht="13.5" customHeight="1">
      <c r="B7" s="111" t="s">
        <v>89</v>
      </c>
      <c r="C7" s="111"/>
      <c r="D7" s="111"/>
      <c r="E7" s="101" t="s">
        <v>95</v>
      </c>
      <c r="F7" s="103"/>
      <c r="G7" s="111" t="s">
        <v>49</v>
      </c>
      <c r="H7" s="111"/>
      <c r="I7" s="72" t="s">
        <v>123</v>
      </c>
      <c r="J7" s="73" t="s">
        <v>129</v>
      </c>
      <c r="K7" s="18"/>
      <c r="L7" s="18"/>
    </row>
    <row r="8" spans="2:12" ht="15">
      <c r="B8" s="111" t="s">
        <v>93</v>
      </c>
      <c r="C8" s="111"/>
      <c r="D8" s="111"/>
      <c r="I8" s="72" t="s">
        <v>124</v>
      </c>
      <c r="J8" s="18"/>
      <c r="K8" s="18"/>
      <c r="L8" s="18"/>
    </row>
    <row r="9" ht="15">
      <c r="I9" s="72" t="s">
        <v>125</v>
      </c>
    </row>
    <row r="10" ht="15">
      <c r="I10" s="72" t="s">
        <v>126</v>
      </c>
    </row>
  </sheetData>
  <sheetProtection/>
  <mergeCells count="15">
    <mergeCell ref="A1:A3"/>
    <mergeCell ref="B1:D2"/>
    <mergeCell ref="G1:H2"/>
    <mergeCell ref="B6:D6"/>
    <mergeCell ref="B7:D7"/>
    <mergeCell ref="M1:M3"/>
    <mergeCell ref="N1:N3"/>
    <mergeCell ref="O1:O3"/>
    <mergeCell ref="I1:L1"/>
    <mergeCell ref="B8:D8"/>
    <mergeCell ref="E1:F2"/>
    <mergeCell ref="E6:F6"/>
    <mergeCell ref="E7:F7"/>
    <mergeCell ref="G6:H6"/>
    <mergeCell ref="G7:H7"/>
  </mergeCells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="125" zoomScaleNormal="125" workbookViewId="0" topLeftCell="A1">
      <selection activeCell="J11" sqref="J11"/>
    </sheetView>
  </sheetViews>
  <sheetFormatPr defaultColWidth="11.00390625" defaultRowHeight="15.75"/>
  <cols>
    <col min="5" max="5" width="9.875" style="0" customWidth="1"/>
    <col min="6" max="6" width="10.50390625" style="0" customWidth="1"/>
    <col min="7" max="7" width="10.625" style="0" customWidth="1"/>
    <col min="8" max="8" width="11.625" style="0" customWidth="1"/>
    <col min="9" max="9" width="10.875" style="0" customWidth="1"/>
    <col min="10" max="10" width="12.375" style="0" customWidth="1"/>
    <col min="11" max="11" width="12.125" style="0" customWidth="1"/>
    <col min="12" max="12" width="13.625" style="0" customWidth="1"/>
    <col min="13" max="13" width="12.625" style="0" customWidth="1"/>
    <col min="14" max="14" width="14.125" style="0" customWidth="1"/>
    <col min="15" max="15" width="14.50390625" style="0" customWidth="1"/>
    <col min="16" max="16" width="14.125" style="0" customWidth="1"/>
    <col min="17" max="17" width="16.875" style="0" customWidth="1"/>
    <col min="19" max="19" width="13.00390625" style="0" customWidth="1"/>
  </cols>
  <sheetData>
    <row r="1" spans="1:19" ht="99" customHeight="1">
      <c r="A1" s="151"/>
      <c r="B1" s="193" t="s">
        <v>97</v>
      </c>
      <c r="C1" s="194"/>
      <c r="D1" s="195"/>
      <c r="E1" s="196" t="s">
        <v>98</v>
      </c>
      <c r="F1" s="197"/>
      <c r="G1" s="198"/>
      <c r="H1" s="193" t="s">
        <v>99</v>
      </c>
      <c r="I1" s="194"/>
      <c r="J1" s="195"/>
      <c r="K1" s="196" t="s">
        <v>100</v>
      </c>
      <c r="L1" s="197"/>
      <c r="M1" s="198"/>
      <c r="N1" s="193" t="s">
        <v>107</v>
      </c>
      <c r="O1" s="194"/>
      <c r="P1" s="195"/>
      <c r="Q1" s="86" t="s">
        <v>19</v>
      </c>
      <c r="R1" s="167" t="s">
        <v>1</v>
      </c>
      <c r="S1" s="165" t="s">
        <v>0</v>
      </c>
    </row>
    <row r="2" spans="1:19" ht="16.5" customHeight="1">
      <c r="A2" s="153"/>
      <c r="B2" s="44" t="s">
        <v>42</v>
      </c>
      <c r="C2" s="44" t="s">
        <v>52</v>
      </c>
      <c r="D2" s="44" t="s">
        <v>43</v>
      </c>
      <c r="E2" s="53" t="s">
        <v>42</v>
      </c>
      <c r="F2" s="47" t="s">
        <v>52</v>
      </c>
      <c r="G2" s="47" t="s">
        <v>43</v>
      </c>
      <c r="H2" s="44" t="s">
        <v>42</v>
      </c>
      <c r="I2" s="44" t="s">
        <v>52</v>
      </c>
      <c r="J2" s="44" t="s">
        <v>43</v>
      </c>
      <c r="K2" s="54" t="s">
        <v>42</v>
      </c>
      <c r="L2" s="54" t="s">
        <v>52</v>
      </c>
      <c r="M2" s="54" t="s">
        <v>43</v>
      </c>
      <c r="N2" s="19" t="s">
        <v>42</v>
      </c>
      <c r="O2" s="19" t="s">
        <v>52</v>
      </c>
      <c r="P2" s="19" t="s">
        <v>43</v>
      </c>
      <c r="Q2" s="87"/>
      <c r="R2" s="168"/>
      <c r="S2" s="166"/>
    </row>
    <row r="3" spans="1:19" ht="18">
      <c r="A3" s="3" t="s">
        <v>2</v>
      </c>
      <c r="B3" s="3"/>
      <c r="C3" s="3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>
        <f>SUM(B3+E3+H3+K3+N3)</f>
        <v>0</v>
      </c>
      <c r="R3" s="1">
        <f>SUM(C3+F3+I3+L3+O3)</f>
        <v>0</v>
      </c>
      <c r="S3" s="1">
        <f>SUM(J3+D3+G3+M3+P3)</f>
        <v>0</v>
      </c>
    </row>
    <row r="4" spans="1:19" ht="18">
      <c r="A4" s="5" t="s">
        <v>3</v>
      </c>
      <c r="B4" s="5"/>
      <c r="C4" s="5"/>
      <c r="D4" s="5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2">
        <f>SUM(B4+E4+H4+K4+N4)</f>
        <v>0</v>
      </c>
      <c r="R4" s="2">
        <f>SUM(C4+F4+I4+L4+O4)</f>
        <v>0</v>
      </c>
      <c r="S4" s="2">
        <f>SUM(D4+G4+J4+M4+P4)</f>
        <v>0</v>
      </c>
    </row>
    <row r="5" spans="2:16" ht="15">
      <c r="B5" s="111" t="s">
        <v>102</v>
      </c>
      <c r="C5" s="111"/>
      <c r="D5" s="111"/>
      <c r="E5" s="110" t="s">
        <v>101</v>
      </c>
      <c r="F5" s="110"/>
      <c r="G5" s="110"/>
      <c r="H5" s="111" t="s">
        <v>101</v>
      </c>
      <c r="I5" s="111"/>
      <c r="J5" s="111"/>
      <c r="K5" s="110" t="s">
        <v>104</v>
      </c>
      <c r="L5" s="110"/>
      <c r="M5" s="110"/>
      <c r="N5" s="111" t="s">
        <v>105</v>
      </c>
      <c r="O5" s="111"/>
      <c r="P5" s="111"/>
    </row>
    <row r="6" spans="2:16" ht="15">
      <c r="B6" s="111" t="s">
        <v>103</v>
      </c>
      <c r="C6" s="111"/>
      <c r="D6" s="111"/>
      <c r="E6" s="110" t="s">
        <v>96</v>
      </c>
      <c r="F6" s="110"/>
      <c r="G6" s="110"/>
      <c r="H6" s="111" t="s">
        <v>96</v>
      </c>
      <c r="I6" s="111"/>
      <c r="J6" s="111"/>
      <c r="K6" s="110" t="s">
        <v>96</v>
      </c>
      <c r="L6" s="110"/>
      <c r="M6" s="110"/>
      <c r="N6" s="111" t="s">
        <v>106</v>
      </c>
      <c r="O6" s="111"/>
      <c r="P6" s="111"/>
    </row>
    <row r="7" spans="5:16" ht="15"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6:9" ht="15">
      <c r="F8" s="69"/>
      <c r="G8" s="69"/>
      <c r="H8" s="69"/>
      <c r="I8" s="69"/>
    </row>
  </sheetData>
  <sheetProtection/>
  <mergeCells count="19">
    <mergeCell ref="B1:D1"/>
    <mergeCell ref="A1:A2"/>
    <mergeCell ref="B5:D5"/>
    <mergeCell ref="B6:D6"/>
    <mergeCell ref="E1:G1"/>
    <mergeCell ref="E5:G5"/>
    <mergeCell ref="E6:G6"/>
    <mergeCell ref="S1:S2"/>
    <mergeCell ref="H1:J1"/>
    <mergeCell ref="H5:J5"/>
    <mergeCell ref="H6:J6"/>
    <mergeCell ref="K1:M1"/>
    <mergeCell ref="K5:M5"/>
    <mergeCell ref="K6:M6"/>
    <mergeCell ref="N1:P1"/>
    <mergeCell ref="N6:P6"/>
    <mergeCell ref="N5:P5"/>
    <mergeCell ref="Q1:Q2"/>
    <mergeCell ref="R1:R2"/>
  </mergeCells>
  <printOptions/>
  <pageMargins left="0.75" right="0.75" top="1" bottom="1" header="0.5" footer="0.5"/>
  <pageSetup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7"/>
  <sheetViews>
    <sheetView zoomScale="125" zoomScaleNormal="125" workbookViewId="0" topLeftCell="A1">
      <selection activeCell="H22" sqref="H22"/>
    </sheetView>
  </sheetViews>
  <sheetFormatPr defaultColWidth="11.00390625" defaultRowHeight="15.75"/>
  <cols>
    <col min="2" max="2" width="13.00390625" style="0" customWidth="1"/>
    <col min="3" max="3" width="21.50390625" style="0" customWidth="1"/>
    <col min="4" max="4" width="17.125" style="0" customWidth="1"/>
    <col min="5" max="5" width="20.625" style="0" customWidth="1"/>
    <col min="6" max="6" width="17.875" style="0" customWidth="1"/>
  </cols>
  <sheetData>
    <row r="1" spans="1:6" ht="18">
      <c r="A1" s="4"/>
      <c r="B1" s="28" t="s">
        <v>6</v>
      </c>
      <c r="C1" s="25" t="s">
        <v>31</v>
      </c>
      <c r="D1" s="26" t="s">
        <v>7</v>
      </c>
      <c r="E1" s="27" t="s">
        <v>8</v>
      </c>
      <c r="F1" s="31" t="s">
        <v>44</v>
      </c>
    </row>
    <row r="2" spans="1:6" ht="18">
      <c r="A2" s="3" t="s">
        <v>2</v>
      </c>
      <c r="B2" s="1">
        <f>SUM('About the Product'!D4)</f>
        <v>0</v>
      </c>
      <c r="C2" s="1">
        <f>SUM('About the Product'!F4+'Supplier Information'!AF5+Transportation!D3+'Product Use'!M4+Disposal!Q3)</f>
        <v>0</v>
      </c>
      <c r="D2" s="1">
        <f>SUM('About the Product'!G4+'Supplier Information'!AG5+Transportation!E3+'Product Use'!N4+Disposal!R3)</f>
        <v>0</v>
      </c>
      <c r="E2" s="1">
        <f>SUM('About the Product'!H4+'Supplier Information'!AH5+Transportation!F3+'Product Use'!O4+Disposal!S3)</f>
        <v>0</v>
      </c>
      <c r="F2" s="1">
        <f>SUM(C2+D2+E2)</f>
        <v>0</v>
      </c>
    </row>
    <row r="3" spans="1:6" ht="18">
      <c r="A3" s="5" t="s">
        <v>3</v>
      </c>
      <c r="B3" s="2">
        <f>SUM('About the Product'!D5)</f>
        <v>0</v>
      </c>
      <c r="C3" s="2">
        <f>SUM('About the Product'!F5+'Supplier Information'!AF6+Transportation!D4+'Product Use'!M5+Disposal!Q4)</f>
        <v>0</v>
      </c>
      <c r="D3" s="2">
        <f>SUM('About the Product'!G5+'Supplier Information'!AG6+Transportation!E4+'Product Use'!N5+Disposal!R4)</f>
        <v>0</v>
      </c>
      <c r="E3" s="2">
        <f>SUM('About the Product'!H5+'Supplier Information'!AH6+Transportation!F4+'Product Use'!O5+Disposal!S4)</f>
        <v>0</v>
      </c>
      <c r="F3" s="2">
        <f>SUM(C3+D3+E3)</f>
        <v>0</v>
      </c>
    </row>
    <row r="24" spans="2:5" ht="15">
      <c r="B24" s="199" t="s">
        <v>118</v>
      </c>
      <c r="C24" s="199"/>
      <c r="D24" s="199"/>
      <c r="E24" s="199"/>
    </row>
    <row r="25" spans="2:5" ht="15">
      <c r="B25" s="199"/>
      <c r="C25" s="199"/>
      <c r="D25" s="199"/>
      <c r="E25" s="199"/>
    </row>
    <row r="26" spans="2:5" ht="15">
      <c r="B26" s="199"/>
      <c r="C26" s="199"/>
      <c r="D26" s="199"/>
      <c r="E26" s="199"/>
    </row>
    <row r="27" spans="2:5" ht="15">
      <c r="B27" s="199"/>
      <c r="C27" s="199"/>
      <c r="D27" s="199"/>
      <c r="E27" s="199"/>
    </row>
  </sheetData>
  <sheetProtection/>
  <mergeCells count="1">
    <mergeCell ref="B24:E27"/>
  </mergeCells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Melina Meseroll</dc:creator>
  <cp:keywords/>
  <dc:description/>
  <cp:lastModifiedBy>Melina Meseroll</cp:lastModifiedBy>
  <dcterms:created xsi:type="dcterms:W3CDTF">2012-11-04T19:41:19Z</dcterms:created>
  <dcterms:modified xsi:type="dcterms:W3CDTF">2013-05-08T20:29:49Z</dcterms:modified>
  <cp:category/>
  <cp:version/>
  <cp:contentType/>
  <cp:contentStatus/>
</cp:coreProperties>
</file>